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ica\Turnover\GASB77\"/>
    </mc:Choice>
  </mc:AlternateContent>
  <xr:revisionPtr revIDLastSave="0" documentId="8_{12135D88-1475-48FB-BCD3-8C4E6490FFCC}" xr6:coauthVersionLast="36" xr6:coauthVersionMax="36" xr10:uidLastSave="{00000000-0000-0000-0000-000000000000}"/>
  <bookViews>
    <workbookView xWindow="0" yWindow="0" windowWidth="28800" windowHeight="11625" xr2:uid="{275F455B-090C-4D8A-A235-6AD1E5CD27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0" i="1" l="1"/>
  <c r="P263" i="1"/>
  <c r="P246" i="1"/>
  <c r="P229" i="1"/>
  <c r="P212" i="1"/>
  <c r="P196" i="1"/>
  <c r="P181" i="1"/>
  <c r="P163" i="1"/>
  <c r="P147" i="1"/>
  <c r="P128" i="1"/>
  <c r="P115" i="1"/>
  <c r="P94" i="1"/>
  <c r="P75" i="1"/>
  <c r="P57" i="1"/>
  <c r="P37" i="1"/>
  <c r="P18" i="1"/>
</calcChain>
</file>

<file path=xl/sharedStrings.xml><?xml version="1.0" encoding="utf-8"?>
<sst xmlns="http://schemas.openxmlformats.org/spreadsheetml/2006/main" count="366" uniqueCount="153">
  <si>
    <t>Umatilla County FY22/23 GASB 77 Information</t>
  </si>
  <si>
    <t xml:space="preserve">Program </t>
  </si>
  <si>
    <t>Account number</t>
  </si>
  <si>
    <t>ORS</t>
  </si>
  <si>
    <t>Code Area</t>
  </si>
  <si>
    <t>Abated Value</t>
  </si>
  <si>
    <t>Tax Rate</t>
  </si>
  <si>
    <t>Tax Abated</t>
  </si>
  <si>
    <t>Enterprise Zone</t>
  </si>
  <si>
    <t>285C.175</t>
  </si>
  <si>
    <t>Atkore</t>
  </si>
  <si>
    <t>164239 &amp;144361</t>
  </si>
  <si>
    <t>16-18</t>
  </si>
  <si>
    <t>Amazon</t>
  </si>
  <si>
    <t>06-01</t>
  </si>
  <si>
    <t>Hill Meat</t>
  </si>
  <si>
    <t>107649 &amp; 164235</t>
  </si>
  <si>
    <t>Horse Valley LLC</t>
  </si>
  <si>
    <t>Total</t>
  </si>
  <si>
    <t>TOTAL</t>
  </si>
  <si>
    <t>SIP (Strategic Investment Program)</t>
  </si>
  <si>
    <t>285C.600</t>
  </si>
  <si>
    <t>Echo Wind</t>
  </si>
  <si>
    <t>05-04</t>
  </si>
  <si>
    <t>Eurus Combine Hills 2</t>
  </si>
  <si>
    <t>07-12</t>
  </si>
  <si>
    <t>FPL Energy Stateline 2</t>
  </si>
  <si>
    <t>01-02</t>
  </si>
  <si>
    <t>01-03</t>
  </si>
  <si>
    <t>29-07</t>
  </si>
  <si>
    <t>Amazon Web Services</t>
  </si>
  <si>
    <t>PDX 60 McNary</t>
  </si>
  <si>
    <t>PDX 63 Bonney</t>
  </si>
  <si>
    <t>PDX 80 Westland</t>
  </si>
  <si>
    <t>08-03</t>
  </si>
  <si>
    <t>Rural Long Term EZ</t>
  </si>
  <si>
    <t>285c.409</t>
  </si>
  <si>
    <t>Lamb Weston Hermiston</t>
  </si>
  <si>
    <t>08-10</t>
  </si>
  <si>
    <t>Commercial Facility Under Construction</t>
  </si>
  <si>
    <t>Food Processing</t>
  </si>
  <si>
    <t>07-01</t>
  </si>
  <si>
    <t>29-08</t>
  </si>
  <si>
    <t>Housing Authority</t>
  </si>
  <si>
    <t>02-01</t>
  </si>
  <si>
    <t>08-01</t>
  </si>
  <si>
    <t>16-01</t>
  </si>
  <si>
    <t>29-01</t>
  </si>
  <si>
    <t>61-01</t>
  </si>
  <si>
    <t>Special Assessment Low Income Housing</t>
  </si>
  <si>
    <t>16-01/16-08</t>
  </si>
  <si>
    <t>EFFECTED TAX DISTRICTS</t>
  </si>
  <si>
    <t>DIST NUMBER</t>
  </si>
  <si>
    <t>CODE AREA 102</t>
  </si>
  <si>
    <t>DISTRICT BILLING RATE</t>
  </si>
  <si>
    <t>EXEMPT TAXES</t>
  </si>
  <si>
    <t>GENERAL COUNTY</t>
  </si>
  <si>
    <t>SCHOOL DIST #1 HELIX</t>
  </si>
  <si>
    <t>INTERMOUNTAIN E.S.D.</t>
  </si>
  <si>
    <t>BMCC</t>
  </si>
  <si>
    <t>BOND BMCC</t>
  </si>
  <si>
    <t>PORT OF UMATILLA</t>
  </si>
  <si>
    <t>FD 12 EAST UMATILLA FIRE/RESCUE</t>
  </si>
  <si>
    <t>UMATILLA MORROW RADIO &amp; DATA DISTRICT</t>
  </si>
  <si>
    <t>CEMETERY DIST 4 HELIX</t>
  </si>
  <si>
    <t>HELIX PARK AND REC DIST</t>
  </si>
  <si>
    <t>2022 BOND HELIX PARK &amp; REC</t>
  </si>
  <si>
    <t>UMATILLA SPECIAL LIBRARY DIST</t>
  </si>
  <si>
    <t xml:space="preserve">2009 BOND HELIX SCHOOL DIST #1  </t>
  </si>
  <si>
    <t xml:space="preserve"> 2013  BOND HELIX SCHOOL DIST #1 </t>
  </si>
  <si>
    <t>E UMATILLA CO AMBULANCE AREA HEALTH DIST</t>
  </si>
  <si>
    <t>CODE AREA 103</t>
  </si>
  <si>
    <t>CEMETERY DIST 1 ATHENA</t>
  </si>
  <si>
    <t>CODE AREA 201</t>
  </si>
  <si>
    <t>CITY OF PILOT ROCK</t>
  </si>
  <si>
    <t>SCHOOL DIST #2 PILOT ROCK</t>
  </si>
  <si>
    <t>FD 1 PILOT ROCK (7-401)</t>
  </si>
  <si>
    <t>CEMETERY DIST 5 PILOT ROCK</t>
  </si>
  <si>
    <t>BIRCH CREEK WATER CONTROL DIST</t>
  </si>
  <si>
    <t>PILOT ROCK PARK/REC DIST</t>
  </si>
  <si>
    <t>PILOT ROCK FIRE DIST #7 SP LEVY</t>
  </si>
  <si>
    <t xml:space="preserve"> 2007 BOND PILOT ROCK SD #2 </t>
  </si>
  <si>
    <t xml:space="preserve"> 2021  BOND PILOT ROCK SD #2</t>
  </si>
  <si>
    <t>CODE AREA 504</t>
  </si>
  <si>
    <t>SCHOOL DIST #5 ECHO</t>
  </si>
  <si>
    <t>SCHOOL DIST #5 ECHO BOND</t>
  </si>
  <si>
    <t>INTERMOUNTAIN ESD</t>
  </si>
  <si>
    <t>BMCC BOND</t>
  </si>
  <si>
    <t>FD 3 ECHO (7-403)</t>
  </si>
  <si>
    <t>FD 3 ECHO BOND (7-403)</t>
  </si>
  <si>
    <t>COUNTY RADIO DISTRICT</t>
  </si>
  <si>
    <t>CEMETERY DIST 7 ECHO</t>
  </si>
  <si>
    <t>W UMATILLA MOSQUITO DIST</t>
  </si>
  <si>
    <t xml:space="preserve">UMATILLA SPECIAL LIBRARY </t>
  </si>
  <si>
    <t>ECHO FIRE DIST 7-403 SP LEVY - 2</t>
  </si>
  <si>
    <t>CODE AREA 601</t>
  </si>
  <si>
    <t>CITY OF UMATILLA</t>
  </si>
  <si>
    <t>SCHOOL DIST #6 UMATILLA</t>
  </si>
  <si>
    <t xml:space="preserve">2017 BOND UMATILLA SCHOOL DIST #6 </t>
  </si>
  <si>
    <t>2022 BOND UMATILLA SCHOOL DIST #6</t>
  </si>
  <si>
    <t>FD 5 UMATILLA RURAL FIRE PD (7-405)</t>
  </si>
  <si>
    <t>BOND UMATILLA RURAL FIRE 5</t>
  </si>
  <si>
    <t xml:space="preserve">UMATILLA  HOSPITAL  DIST </t>
  </si>
  <si>
    <t>W. UMATILLA MOSQUITO CONTROL</t>
  </si>
  <si>
    <t>CODE AREA 701</t>
  </si>
  <si>
    <t>CITY OF MILTON-FREEWATER</t>
  </si>
  <si>
    <t xml:space="preserve">BOND CITY OF MILTON-FREEWATER </t>
  </si>
  <si>
    <t>M-F LOCAL OPTION 1</t>
  </si>
  <si>
    <t>SCHOOL DIST #7 MILTON FREEWATER</t>
  </si>
  <si>
    <t>BOND M-F SCHOOL DIST #7</t>
  </si>
  <si>
    <t>BOND M-F SD  #31</t>
  </si>
  <si>
    <t>CEMETERY DIST 3 MILTON- FREEWATER</t>
  </si>
  <si>
    <t>EAST UMATILLA CHEMICAL C.D.</t>
  </si>
  <si>
    <t>MILTON FREEWATER W.C.D.</t>
  </si>
  <si>
    <t>M-F VALLEY AMBULANCE DISTRICT</t>
  </si>
  <si>
    <t>M- F LOCAL OPTION - 2</t>
  </si>
  <si>
    <t>BOND M/F WATER CONTROL DIST</t>
  </si>
  <si>
    <t>CODE AREA 712</t>
  </si>
  <si>
    <t>CODE AREA 801</t>
  </si>
  <si>
    <t>CITY OF HERMISTON</t>
  </si>
  <si>
    <t>BOND CITY OF HERMISTON</t>
  </si>
  <si>
    <t>SCHOOL DIST #8 HERMISTON</t>
  </si>
  <si>
    <t>UMATILLA COUNTY FIRE DIST 1</t>
  </si>
  <si>
    <t>CEMETERY DIST 8 HERMISTON</t>
  </si>
  <si>
    <t>DOWNTOWN HERMISTON URBAN RENEWAL DIST</t>
  </si>
  <si>
    <t>SOUTHWEST HERMISTON URBAN RENEWAL DIST</t>
  </si>
  <si>
    <t>2022 BOND UMATILLA COUNTY FIRE DIST#1</t>
  </si>
  <si>
    <t xml:space="preserve">2009 BOND HERMISTON SD #8 </t>
  </si>
  <si>
    <t>CODE AREA 803</t>
  </si>
  <si>
    <t>CODE AREA 810</t>
  </si>
  <si>
    <t>CODE AREA 1601/1608</t>
  </si>
  <si>
    <t>CITY OF PENDLETON</t>
  </si>
  <si>
    <t>BOND PENDLETON FIRE DIST</t>
  </si>
  <si>
    <t>SCHOOL DIST #16 PENDLETON</t>
  </si>
  <si>
    <t>BOND PENDLETON SD #16</t>
  </si>
  <si>
    <t>PEND URBAN RENWAL</t>
  </si>
  <si>
    <t>CODE AREA 1618</t>
  </si>
  <si>
    <t>UMATILLA RIVER W.C.D # 1</t>
  </si>
  <si>
    <t>CODE AREA 2901</t>
  </si>
  <si>
    <t>CITY OF ATHENA</t>
  </si>
  <si>
    <t>SCHOOL DIST #29 ATHENA WESTON</t>
  </si>
  <si>
    <t>BOND ATHENA WESTON SD #29</t>
  </si>
  <si>
    <t>WESTON/ ATHENA PARK AND REC DIST</t>
  </si>
  <si>
    <t>CODE AREA 2907</t>
  </si>
  <si>
    <t>UMATILLA COUNTY FIRE DIST 1 BOND</t>
  </si>
  <si>
    <t>CODE AREA 2908</t>
  </si>
  <si>
    <t>CITY OF WESTON</t>
  </si>
  <si>
    <t>CEMETERY DIST 2 WESTON</t>
  </si>
  <si>
    <t>CODE AREA 6101</t>
  </si>
  <si>
    <t>CITY OF STANFIELD</t>
  </si>
  <si>
    <t>SCHOOL DIST #61 STANFIELD</t>
  </si>
  <si>
    <t>BOND STANFIELD SD #61</t>
  </si>
  <si>
    <t>CEMETERY DIST 6 STANFIELD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</si>
</sst>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Segoe U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>
      <alignment wrapText="1"/>
    </xf>
    <xf numFmtId="0" fontId="4" fillId="0" borderId="0" xfId="0" applyFont="1"/>
    <xf numFmtId="164" fontId="0" fillId="0" borderId="0" xfId="0" applyNumberFormat="1" applyFill="1"/>
    <xf numFmtId="44" fontId="0" fillId="0" borderId="0" xfId="0" applyNumberFormat="1"/>
    <xf numFmtId="0" fontId="0" fillId="0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8F54-386C-42ED-B4B7-4E27838AED1A}">
  <dimension ref="A1:R282"/>
  <sheetViews>
    <sheetView tabSelected="1" workbookViewId="0">
      <selection activeCell="U5" sqref="U5"/>
    </sheetView>
  </sheetViews>
  <sheetFormatPr defaultRowHeight="15" x14ac:dyDescent="0.25"/>
  <cols>
    <col min="1" max="1" width="42.140625" bestFit="1" customWidth="1"/>
    <col min="9" max="9" width="10" bestFit="1" customWidth="1"/>
    <col min="10" max="10" width="15.28515625" style="1" bestFit="1" customWidth="1"/>
    <col min="15" max="15" width="50.5703125" bestFit="1" customWidth="1"/>
    <col min="16" max="16" width="11.28515625" bestFit="1" customWidth="1"/>
    <col min="17" max="17" width="15.28515625" bestFit="1" customWidth="1"/>
    <col min="18" max="18" width="18" bestFit="1" customWidth="1"/>
  </cols>
  <sheetData>
    <row r="1" spans="1:18" ht="26.25" x14ac:dyDescent="0.4">
      <c r="A1" t="s">
        <v>0</v>
      </c>
      <c r="N1" s="9" t="s">
        <v>51</v>
      </c>
      <c r="O1" s="10"/>
      <c r="P1" s="10"/>
      <c r="Q1" s="10"/>
      <c r="R1" s="10"/>
    </row>
    <row r="2" spans="1:18" ht="45" x14ac:dyDescent="0.25">
      <c r="N2" s="2" t="s">
        <v>52</v>
      </c>
      <c r="O2" s="3" t="s">
        <v>53</v>
      </c>
      <c r="P2" s="4" t="s">
        <v>54</v>
      </c>
      <c r="Q2" t="s">
        <v>55</v>
      </c>
      <c r="R2" s="1">
        <v>13567625.15</v>
      </c>
    </row>
    <row r="3" spans="1:18" ht="16.5" x14ac:dyDescent="0.3">
      <c r="A3" t="s">
        <v>1</v>
      </c>
      <c r="B3" t="s">
        <v>2</v>
      </c>
      <c r="C3" t="s">
        <v>3</v>
      </c>
      <c r="E3" t="s">
        <v>4</v>
      </c>
      <c r="G3" t="s">
        <v>5</v>
      </c>
      <c r="I3" t="s">
        <v>6</v>
      </c>
      <c r="J3" s="1" t="s">
        <v>7</v>
      </c>
      <c r="N3" s="5">
        <v>1</v>
      </c>
      <c r="O3" s="5" t="s">
        <v>56</v>
      </c>
      <c r="P3" s="6">
        <v>2.8487E-3</v>
      </c>
      <c r="Q3" s="7">
        <v>38650.093764805002</v>
      </c>
      <c r="R3" s="1"/>
    </row>
    <row r="4" spans="1:18" ht="16.5" x14ac:dyDescent="0.3">
      <c r="N4" s="5">
        <v>201</v>
      </c>
      <c r="O4" s="5" t="s">
        <v>57</v>
      </c>
      <c r="P4" s="6">
        <v>4.5541999999999996E-3</v>
      </c>
      <c r="Q4" s="7">
        <v>61789.678458129994</v>
      </c>
      <c r="R4" s="1"/>
    </row>
    <row r="5" spans="1:18" ht="16.5" x14ac:dyDescent="0.3">
      <c r="A5" t="s">
        <v>8</v>
      </c>
      <c r="C5" t="s">
        <v>9</v>
      </c>
      <c r="N5" s="5">
        <v>320</v>
      </c>
      <c r="O5" s="5" t="s">
        <v>58</v>
      </c>
      <c r="P5" s="6">
        <v>6.156E-4</v>
      </c>
      <c r="Q5" s="7">
        <v>8352.2300423400011</v>
      </c>
      <c r="R5" s="1"/>
    </row>
    <row r="6" spans="1:18" ht="16.5" x14ac:dyDescent="0.3">
      <c r="N6" s="5">
        <v>330</v>
      </c>
      <c r="O6" s="5" t="s">
        <v>59</v>
      </c>
      <c r="P6" s="6">
        <v>6.6109999999999997E-4</v>
      </c>
      <c r="Q6" s="7">
        <v>8969.5569866650003</v>
      </c>
      <c r="R6" s="1"/>
    </row>
    <row r="7" spans="1:18" ht="16.5" x14ac:dyDescent="0.3">
      <c r="A7" t="s">
        <v>10</v>
      </c>
      <c r="B7" t="s">
        <v>11</v>
      </c>
      <c r="E7" t="s">
        <v>12</v>
      </c>
      <c r="G7">
        <v>15118390</v>
      </c>
      <c r="I7">
        <v>2.1613199999999999E-2</v>
      </c>
      <c r="J7" s="1">
        <v>326756.78674800001</v>
      </c>
      <c r="N7" s="5">
        <v>331</v>
      </c>
      <c r="O7" s="5" t="s">
        <v>60</v>
      </c>
      <c r="P7" s="6">
        <v>1.862E-4</v>
      </c>
      <c r="Q7" s="7">
        <v>2526.2918029299999</v>
      </c>
      <c r="R7" s="1"/>
    </row>
    <row r="8" spans="1:18" ht="16.5" x14ac:dyDescent="0.3">
      <c r="A8" t="s">
        <v>13</v>
      </c>
      <c r="E8" t="s">
        <v>14</v>
      </c>
      <c r="G8">
        <v>19640760</v>
      </c>
      <c r="I8">
        <v>1.6231099999999998E-2</v>
      </c>
      <c r="J8" s="1">
        <v>318791.13963599998</v>
      </c>
      <c r="N8" s="5">
        <v>350</v>
      </c>
      <c r="O8" s="5" t="s">
        <v>61</v>
      </c>
      <c r="P8" s="6">
        <v>1.539E-4</v>
      </c>
      <c r="Q8" s="7">
        <v>2088.0575105850003</v>
      </c>
      <c r="R8" s="1"/>
    </row>
    <row r="9" spans="1:18" ht="16.5" x14ac:dyDescent="0.3">
      <c r="A9" t="s">
        <v>15</v>
      </c>
      <c r="B9" t="s">
        <v>16</v>
      </c>
      <c r="E9">
        <v>1601</v>
      </c>
      <c r="G9">
        <v>8971440</v>
      </c>
      <c r="I9">
        <v>1.8619500000000001E-2</v>
      </c>
      <c r="J9" s="1">
        <v>167043.72708000001</v>
      </c>
      <c r="N9" s="5">
        <v>412</v>
      </c>
      <c r="O9" s="5" t="s">
        <v>62</v>
      </c>
      <c r="P9" s="6">
        <v>1.0012E-3</v>
      </c>
      <c r="Q9" s="7">
        <v>13583.90630018</v>
      </c>
      <c r="R9" s="1"/>
    </row>
    <row r="10" spans="1:18" ht="16.5" x14ac:dyDescent="0.3">
      <c r="A10" t="s">
        <v>17</v>
      </c>
      <c r="B10">
        <v>168401</v>
      </c>
      <c r="E10">
        <v>1601</v>
      </c>
      <c r="G10">
        <v>10409966</v>
      </c>
      <c r="I10">
        <v>1.8619500000000001E-2</v>
      </c>
      <c r="J10" s="1">
        <v>193828.36193700001</v>
      </c>
      <c r="N10" s="5">
        <v>450</v>
      </c>
      <c r="O10" s="5" t="s">
        <v>63</v>
      </c>
      <c r="P10" s="6">
        <v>1.7000000000000001E-4</v>
      </c>
      <c r="Q10" s="7">
        <v>2306.4962755000001</v>
      </c>
      <c r="R10" s="1"/>
    </row>
    <row r="11" spans="1:18" ht="16.5" x14ac:dyDescent="0.3">
      <c r="A11" t="s">
        <v>18</v>
      </c>
      <c r="F11" t="s">
        <v>19</v>
      </c>
      <c r="G11">
        <v>54140556</v>
      </c>
      <c r="J11" s="1">
        <v>1006420.0154009999</v>
      </c>
      <c r="N11" s="5">
        <v>504</v>
      </c>
      <c r="O11" s="5" t="s">
        <v>64</v>
      </c>
      <c r="P11" s="6">
        <v>1.73E-4</v>
      </c>
      <c r="Q11" s="7">
        <v>2347.1991509500003</v>
      </c>
      <c r="R11" s="1"/>
    </row>
    <row r="12" spans="1:18" ht="16.5" x14ac:dyDescent="0.3">
      <c r="N12" s="5">
        <v>660</v>
      </c>
      <c r="O12" s="5" t="s">
        <v>65</v>
      </c>
      <c r="P12" s="6">
        <v>4.8050000000000002E-4</v>
      </c>
      <c r="Q12" s="7">
        <v>6519.2438845750003</v>
      </c>
      <c r="R12" s="1"/>
    </row>
    <row r="13" spans="1:18" ht="16.5" x14ac:dyDescent="0.3">
      <c r="A13" t="s">
        <v>20</v>
      </c>
      <c r="C13" t="s">
        <v>21</v>
      </c>
      <c r="N13" s="5">
        <v>661</v>
      </c>
      <c r="O13" s="5" t="s">
        <v>66</v>
      </c>
      <c r="P13" s="6">
        <v>3.9310000000000001E-4</v>
      </c>
      <c r="Q13" s="7">
        <v>5333.4334464650001</v>
      </c>
      <c r="R13" s="1"/>
    </row>
    <row r="14" spans="1:18" ht="16.5" x14ac:dyDescent="0.3">
      <c r="N14" s="5">
        <v>690</v>
      </c>
      <c r="O14" s="5" t="s">
        <v>67</v>
      </c>
      <c r="P14" s="6">
        <v>3.6820000000000001E-4</v>
      </c>
      <c r="Q14" s="7">
        <v>4995.5995802300004</v>
      </c>
      <c r="R14" s="1"/>
    </row>
    <row r="15" spans="1:18" ht="16.5" x14ac:dyDescent="0.3">
      <c r="A15" t="s">
        <v>22</v>
      </c>
      <c r="B15">
        <v>162901</v>
      </c>
      <c r="E15" t="s">
        <v>23</v>
      </c>
      <c r="G15">
        <v>0</v>
      </c>
      <c r="I15">
        <v>1.37679E-2</v>
      </c>
      <c r="J15" s="1">
        <v>0</v>
      </c>
      <c r="N15" s="5">
        <v>2812</v>
      </c>
      <c r="O15" s="5" t="s">
        <v>68</v>
      </c>
      <c r="P15" s="6">
        <v>7.2820000000000003E-4</v>
      </c>
      <c r="Q15" s="7">
        <v>9879.9446342299998</v>
      </c>
      <c r="R15" s="1"/>
    </row>
    <row r="16" spans="1:18" ht="16.5" x14ac:dyDescent="0.3">
      <c r="A16" t="s">
        <v>24</v>
      </c>
      <c r="B16">
        <v>163554</v>
      </c>
      <c r="E16" t="s">
        <v>25</v>
      </c>
      <c r="G16">
        <v>8054657</v>
      </c>
      <c r="I16">
        <v>1.19676E-2</v>
      </c>
      <c r="J16" s="1">
        <v>96394.913113200004</v>
      </c>
      <c r="N16" s="5">
        <v>2813</v>
      </c>
      <c r="O16" s="5" t="s">
        <v>69</v>
      </c>
      <c r="P16" s="6">
        <v>1.7522E-3</v>
      </c>
      <c r="Q16" s="7">
        <v>23773.192787830001</v>
      </c>
      <c r="R16" s="1"/>
    </row>
    <row r="17" spans="1:18" ht="16.5" x14ac:dyDescent="0.3">
      <c r="A17" t="s">
        <v>26</v>
      </c>
      <c r="B17">
        <v>163555</v>
      </c>
      <c r="E17" t="s">
        <v>27</v>
      </c>
      <c r="G17">
        <v>13567625.15</v>
      </c>
      <c r="I17">
        <v>1.50861E-2</v>
      </c>
      <c r="J17" s="1">
        <v>204682.54977541501</v>
      </c>
      <c r="N17" s="5">
        <v>6911</v>
      </c>
      <c r="O17" s="5" t="s">
        <v>70</v>
      </c>
      <c r="P17" s="6">
        <v>1E-3</v>
      </c>
      <c r="Q17" s="7">
        <v>13567.62515</v>
      </c>
      <c r="R17" s="1"/>
    </row>
    <row r="18" spans="1:18" x14ac:dyDescent="0.25">
      <c r="B18">
        <v>163556</v>
      </c>
      <c r="E18" t="s">
        <v>28</v>
      </c>
      <c r="G18">
        <v>22047390.859999999</v>
      </c>
      <c r="I18">
        <v>1.5230499999999999E-2</v>
      </c>
      <c r="J18" s="1">
        <v>335792.78649322997</v>
      </c>
      <c r="N18" s="2"/>
      <c r="P18" s="6">
        <f>SUM(P3:P17)</f>
        <v>1.5086100000000002E-2</v>
      </c>
      <c r="Q18" s="7">
        <v>204682.54977541498</v>
      </c>
      <c r="R18" s="1"/>
    </row>
    <row r="19" spans="1:18" x14ac:dyDescent="0.25">
      <c r="B19">
        <v>163615</v>
      </c>
      <c r="E19" t="s">
        <v>25</v>
      </c>
      <c r="G19">
        <v>13567625.15</v>
      </c>
      <c r="I19">
        <v>1.19676E-2</v>
      </c>
      <c r="J19" s="1">
        <v>162371.91074514002</v>
      </c>
      <c r="N19" s="2"/>
      <c r="P19" s="8"/>
      <c r="Q19" s="7"/>
      <c r="R19" s="1"/>
    </row>
    <row r="20" spans="1:18" x14ac:dyDescent="0.25">
      <c r="B20">
        <v>163558</v>
      </c>
      <c r="E20" t="s">
        <v>29</v>
      </c>
      <c r="G20">
        <v>35615016.009999998</v>
      </c>
      <c r="I20">
        <v>1.3176200000000001E-2</v>
      </c>
      <c r="J20" s="1">
        <v>469270.57395096199</v>
      </c>
      <c r="N20" s="2"/>
      <c r="P20" s="8"/>
      <c r="Q20" s="7"/>
      <c r="R20" s="1"/>
    </row>
    <row r="21" spans="1:18" ht="45" x14ac:dyDescent="0.25">
      <c r="A21" t="s">
        <v>30</v>
      </c>
      <c r="N21" s="2" t="s">
        <v>52</v>
      </c>
      <c r="O21" s="3" t="s">
        <v>71</v>
      </c>
      <c r="P21" s="4" t="s">
        <v>54</v>
      </c>
      <c r="Q21" t="s">
        <v>55</v>
      </c>
      <c r="R21" s="1">
        <v>22047390.859999999</v>
      </c>
    </row>
    <row r="22" spans="1:18" ht="16.5" x14ac:dyDescent="0.3">
      <c r="A22" t="s">
        <v>31</v>
      </c>
      <c r="E22" t="s">
        <v>14</v>
      </c>
      <c r="G22">
        <v>249732250</v>
      </c>
      <c r="I22">
        <v>1.6231099999999998E-2</v>
      </c>
      <c r="J22" s="1">
        <v>4053429.1229749997</v>
      </c>
      <c r="N22" s="5">
        <v>1</v>
      </c>
      <c r="O22" s="5" t="s">
        <v>56</v>
      </c>
      <c r="P22" s="8">
        <v>2.8487E-3</v>
      </c>
      <c r="Q22" s="7">
        <v>62806.402342882</v>
      </c>
      <c r="R22" s="1"/>
    </row>
    <row r="23" spans="1:18" ht="16.5" x14ac:dyDescent="0.3">
      <c r="N23" s="5">
        <v>201</v>
      </c>
      <c r="O23" s="5" t="s">
        <v>57</v>
      </c>
      <c r="P23" s="8">
        <v>4.5541999999999996E-3</v>
      </c>
      <c r="Q23" s="7">
        <v>100408.22745461199</v>
      </c>
      <c r="R23" s="1"/>
    </row>
    <row r="24" spans="1:18" ht="16.5" x14ac:dyDescent="0.3">
      <c r="A24" t="s">
        <v>32</v>
      </c>
      <c r="E24" t="s">
        <v>14</v>
      </c>
      <c r="G24">
        <v>1880467950</v>
      </c>
      <c r="I24">
        <v>1.6231099999999998E-2</v>
      </c>
      <c r="J24" s="1">
        <v>30522063.343244996</v>
      </c>
      <c r="N24" s="5">
        <v>320</v>
      </c>
      <c r="O24" s="5" t="s">
        <v>58</v>
      </c>
      <c r="P24" s="8">
        <v>6.156E-4</v>
      </c>
      <c r="Q24" s="7">
        <v>13572.373813415999</v>
      </c>
      <c r="R24" s="1"/>
    </row>
    <row r="25" spans="1:18" ht="16.5" x14ac:dyDescent="0.3">
      <c r="N25" s="5">
        <v>330</v>
      </c>
      <c r="O25" s="5" t="s">
        <v>59</v>
      </c>
      <c r="P25" s="8">
        <v>6.6109999999999997E-4</v>
      </c>
      <c r="Q25" s="7">
        <v>14575.530097546</v>
      </c>
      <c r="R25" s="1"/>
    </row>
    <row r="26" spans="1:18" ht="16.5" x14ac:dyDescent="0.3">
      <c r="A26" t="s">
        <v>33</v>
      </c>
      <c r="E26" t="s">
        <v>34</v>
      </c>
      <c r="G26">
        <v>754258138</v>
      </c>
      <c r="I26">
        <v>1.55912E-2</v>
      </c>
      <c r="J26" s="1">
        <v>11759789.4811856</v>
      </c>
      <c r="N26" s="5">
        <v>331</v>
      </c>
      <c r="O26" s="5" t="s">
        <v>60</v>
      </c>
      <c r="P26" s="8">
        <v>1.862E-4</v>
      </c>
      <c r="Q26" s="7">
        <v>4105.2241781319999</v>
      </c>
      <c r="R26" s="1"/>
    </row>
    <row r="27" spans="1:18" ht="16.5" x14ac:dyDescent="0.3">
      <c r="N27" s="5">
        <v>350</v>
      </c>
      <c r="O27" s="5" t="s">
        <v>61</v>
      </c>
      <c r="P27" s="8">
        <v>1.539E-4</v>
      </c>
      <c r="Q27" s="7">
        <v>3393.0934533539998</v>
      </c>
      <c r="R27" s="1"/>
    </row>
    <row r="28" spans="1:18" ht="16.5" x14ac:dyDescent="0.3">
      <c r="A28" t="s">
        <v>19</v>
      </c>
      <c r="F28" t="s">
        <v>19</v>
      </c>
      <c r="G28">
        <v>2977310652.1700001</v>
      </c>
      <c r="J28" s="1">
        <v>47603794.681483544</v>
      </c>
      <c r="N28" s="5">
        <v>412</v>
      </c>
      <c r="O28" s="5" t="s">
        <v>62</v>
      </c>
      <c r="P28" s="8">
        <v>1.0012E-3</v>
      </c>
      <c r="Q28" s="7">
        <v>22073.847729032001</v>
      </c>
      <c r="R28" s="1"/>
    </row>
    <row r="29" spans="1:18" ht="16.5" x14ac:dyDescent="0.3">
      <c r="N29" s="5">
        <v>450</v>
      </c>
      <c r="O29" s="5" t="s">
        <v>63</v>
      </c>
      <c r="P29" s="8">
        <v>1.7000000000000001E-4</v>
      </c>
      <c r="Q29" s="7">
        <v>3748.0564462000002</v>
      </c>
      <c r="R29" s="1"/>
    </row>
    <row r="30" spans="1:18" ht="16.5" x14ac:dyDescent="0.3">
      <c r="N30" s="5">
        <v>501</v>
      </c>
      <c r="O30" s="5" t="s">
        <v>72</v>
      </c>
      <c r="P30" s="8">
        <v>3.1740000000000002E-4</v>
      </c>
      <c r="Q30" s="7">
        <v>6997.8418589640005</v>
      </c>
      <c r="R30" s="1"/>
    </row>
    <row r="31" spans="1:18" ht="16.5" x14ac:dyDescent="0.3">
      <c r="A31" t="s">
        <v>35</v>
      </c>
      <c r="C31" t="s">
        <v>36</v>
      </c>
      <c r="N31" s="5">
        <v>660</v>
      </c>
      <c r="O31" s="5" t="s">
        <v>65</v>
      </c>
      <c r="P31" s="8">
        <v>4.8050000000000002E-4</v>
      </c>
      <c r="Q31" s="7">
        <v>10593.77130823</v>
      </c>
      <c r="R31" s="1"/>
    </row>
    <row r="32" spans="1:18" ht="16.5" x14ac:dyDescent="0.3">
      <c r="N32" s="5">
        <v>661</v>
      </c>
      <c r="O32" s="5" t="s">
        <v>66</v>
      </c>
      <c r="P32" s="8">
        <v>3.9310000000000001E-4</v>
      </c>
      <c r="Q32" s="7">
        <v>8666.8293470659992</v>
      </c>
      <c r="R32" s="1"/>
    </row>
    <row r="33" spans="1:18" ht="16.5" x14ac:dyDescent="0.3">
      <c r="A33" t="s">
        <v>37</v>
      </c>
      <c r="B33">
        <v>118203</v>
      </c>
      <c r="E33" t="s">
        <v>34</v>
      </c>
      <c r="G33">
        <v>299437830</v>
      </c>
      <c r="I33">
        <v>1.55912E-2</v>
      </c>
      <c r="J33" s="1">
        <v>4668595.0950959995</v>
      </c>
      <c r="N33" s="5">
        <v>690</v>
      </c>
      <c r="O33" s="5" t="s">
        <v>67</v>
      </c>
      <c r="P33" s="8">
        <v>3.6820000000000001E-4</v>
      </c>
      <c r="Q33" s="7">
        <v>8117.8493146519995</v>
      </c>
      <c r="R33" s="1"/>
    </row>
    <row r="34" spans="1:18" ht="16.5" x14ac:dyDescent="0.3">
      <c r="A34" t="s">
        <v>13</v>
      </c>
      <c r="B34">
        <v>168577</v>
      </c>
      <c r="E34" t="s">
        <v>38</v>
      </c>
      <c r="G34">
        <v>656658290</v>
      </c>
      <c r="I34">
        <v>1.7894899999999998E-2</v>
      </c>
      <c r="J34" s="1">
        <v>11750834.433720998</v>
      </c>
      <c r="N34" s="5">
        <v>2812</v>
      </c>
      <c r="O34" s="5" t="s">
        <v>68</v>
      </c>
      <c r="P34" s="8">
        <v>7.2820000000000003E-4</v>
      </c>
      <c r="Q34" s="7">
        <v>16054.910024252</v>
      </c>
      <c r="R34" s="1"/>
    </row>
    <row r="35" spans="1:18" ht="16.5" x14ac:dyDescent="0.3">
      <c r="A35" t="s">
        <v>19</v>
      </c>
      <c r="G35">
        <v>956096120</v>
      </c>
      <c r="J35" s="1">
        <v>16419429.528816998</v>
      </c>
      <c r="N35" s="5">
        <v>2813</v>
      </c>
      <c r="O35" s="5" t="s">
        <v>69</v>
      </c>
      <c r="P35" s="8">
        <v>1.7522E-3</v>
      </c>
      <c r="Q35" s="7">
        <v>38631.438264892</v>
      </c>
      <c r="R35" s="1"/>
    </row>
    <row r="36" spans="1:18" ht="16.5" x14ac:dyDescent="0.3">
      <c r="N36" s="5">
        <v>6911</v>
      </c>
      <c r="O36" s="5" t="s">
        <v>70</v>
      </c>
      <c r="P36" s="8">
        <v>1E-3</v>
      </c>
      <c r="Q36" s="7">
        <v>22047.39086</v>
      </c>
      <c r="R36" s="1"/>
    </row>
    <row r="37" spans="1:18" x14ac:dyDescent="0.25">
      <c r="N37" s="2"/>
      <c r="P37" s="8">
        <f>SUM(P22:P36)</f>
        <v>1.5230500000000001E-2</v>
      </c>
      <c r="Q37" s="7">
        <v>335792.78649322997</v>
      </c>
      <c r="R37" s="1"/>
    </row>
    <row r="38" spans="1:18" x14ac:dyDescent="0.25">
      <c r="A38" t="s">
        <v>39</v>
      </c>
      <c r="N38" s="2"/>
      <c r="P38" s="8"/>
      <c r="Q38" s="7"/>
      <c r="R38" s="1"/>
    </row>
    <row r="39" spans="1:18" x14ac:dyDescent="0.25">
      <c r="A39" t="s">
        <v>13</v>
      </c>
      <c r="E39" t="s">
        <v>34</v>
      </c>
      <c r="G39">
        <v>105605000</v>
      </c>
      <c r="I39">
        <v>1.55912E-2</v>
      </c>
      <c r="J39" s="1">
        <v>1646508.676</v>
      </c>
      <c r="N39" s="2"/>
      <c r="P39" s="8"/>
      <c r="Q39" s="7"/>
      <c r="R39" s="1"/>
    </row>
    <row r="40" spans="1:18" ht="45" x14ac:dyDescent="0.25">
      <c r="A40" t="s">
        <v>13</v>
      </c>
      <c r="E40" t="s">
        <v>14</v>
      </c>
      <c r="G40">
        <v>40652410</v>
      </c>
      <c r="I40">
        <v>1.6231099999999998E-2</v>
      </c>
      <c r="J40" s="1">
        <v>659833.33195099991</v>
      </c>
      <c r="N40" s="2" t="s">
        <v>52</v>
      </c>
      <c r="O40" s="3" t="s">
        <v>73</v>
      </c>
      <c r="P40" s="4" t="s">
        <v>54</v>
      </c>
      <c r="Q40" t="s">
        <v>55</v>
      </c>
      <c r="R40" s="1">
        <v>224250</v>
      </c>
    </row>
    <row r="41" spans="1:18" ht="16.5" x14ac:dyDescent="0.3">
      <c r="A41" t="s">
        <v>13</v>
      </c>
      <c r="E41" t="s">
        <v>38</v>
      </c>
      <c r="G41">
        <v>179691090</v>
      </c>
      <c r="I41">
        <v>1.7894899999999998E-2</v>
      </c>
      <c r="J41" s="1">
        <v>3215554.0864409995</v>
      </c>
      <c r="N41" s="2">
        <v>1</v>
      </c>
      <c r="O41" t="s">
        <v>56</v>
      </c>
      <c r="P41" s="5">
        <v>2.8487E-3</v>
      </c>
      <c r="Q41" s="7">
        <v>638.82097499999998</v>
      </c>
      <c r="R41" s="1"/>
    </row>
    <row r="42" spans="1:18" ht="16.5" x14ac:dyDescent="0.3">
      <c r="N42" s="2">
        <v>145</v>
      </c>
      <c r="O42" t="s">
        <v>74</v>
      </c>
      <c r="P42" s="5">
        <v>2.8958E-3</v>
      </c>
      <c r="Q42" s="7">
        <v>649.38315</v>
      </c>
      <c r="R42" s="1"/>
    </row>
    <row r="43" spans="1:18" ht="16.5" x14ac:dyDescent="0.3">
      <c r="A43" t="s">
        <v>19</v>
      </c>
      <c r="G43">
        <v>325948500</v>
      </c>
      <c r="J43" s="1">
        <v>5521896.0943919998</v>
      </c>
      <c r="N43" s="2">
        <v>202</v>
      </c>
      <c r="O43" t="s">
        <v>75</v>
      </c>
      <c r="P43" s="5">
        <v>4.7632000000000004E-3</v>
      </c>
      <c r="Q43" s="7">
        <v>1068.1476</v>
      </c>
      <c r="R43" s="1"/>
    </row>
    <row r="44" spans="1:18" ht="16.5" x14ac:dyDescent="0.3">
      <c r="N44" s="2">
        <v>320</v>
      </c>
      <c r="O44" t="s">
        <v>58</v>
      </c>
      <c r="P44" s="5">
        <v>6.156E-4</v>
      </c>
      <c r="Q44" s="7">
        <v>138.04830000000001</v>
      </c>
      <c r="R44" s="1"/>
    </row>
    <row r="45" spans="1:18" ht="16.5" x14ac:dyDescent="0.3">
      <c r="N45" s="2">
        <v>330</v>
      </c>
      <c r="O45" t="s">
        <v>59</v>
      </c>
      <c r="P45" s="5">
        <v>6.6109999999999997E-4</v>
      </c>
      <c r="Q45" s="7">
        <v>148.25167500000001</v>
      </c>
      <c r="R45" s="1"/>
    </row>
    <row r="46" spans="1:18" ht="16.5" x14ac:dyDescent="0.3">
      <c r="A46" t="s">
        <v>40</v>
      </c>
      <c r="N46" s="2">
        <v>331</v>
      </c>
      <c r="O46" t="s">
        <v>60</v>
      </c>
      <c r="P46" s="5">
        <v>1.862E-4</v>
      </c>
      <c r="Q46" s="7">
        <v>41.75535</v>
      </c>
      <c r="R46" s="1"/>
    </row>
    <row r="47" spans="1:18" ht="16.5" x14ac:dyDescent="0.3">
      <c r="E47" t="s">
        <v>34</v>
      </c>
      <c r="G47">
        <v>35115770</v>
      </c>
      <c r="I47">
        <v>1.55912E-2</v>
      </c>
      <c r="J47" s="1">
        <v>547496.99322399998</v>
      </c>
      <c r="N47" s="2">
        <v>350</v>
      </c>
      <c r="O47" t="s">
        <v>61</v>
      </c>
      <c r="P47" s="5">
        <v>1.539E-4</v>
      </c>
      <c r="Q47" s="7">
        <v>34.512075000000003</v>
      </c>
      <c r="R47" s="1"/>
    </row>
    <row r="48" spans="1:18" ht="16.5" x14ac:dyDescent="0.3">
      <c r="E48" t="s">
        <v>41</v>
      </c>
      <c r="G48">
        <v>7397540</v>
      </c>
      <c r="I48">
        <v>1.7565299999999999E-2</v>
      </c>
      <c r="J48" s="1">
        <v>129940.009362</v>
      </c>
      <c r="N48" s="2">
        <v>401</v>
      </c>
      <c r="O48" t="s">
        <v>76</v>
      </c>
      <c r="P48" s="5">
        <v>7.8069999999999995E-4</v>
      </c>
      <c r="Q48" s="7">
        <v>175.07197499999998</v>
      </c>
      <c r="R48" s="1"/>
    </row>
    <row r="49" spans="1:18" ht="16.5" x14ac:dyDescent="0.3">
      <c r="E49" t="s">
        <v>42</v>
      </c>
      <c r="G49">
        <v>16438760</v>
      </c>
      <c r="I49">
        <v>1.8845600000000001E-2</v>
      </c>
      <c r="J49" s="1">
        <v>309798.29545600002</v>
      </c>
      <c r="N49" s="2">
        <v>450</v>
      </c>
      <c r="O49" t="s">
        <v>63</v>
      </c>
      <c r="P49" s="5">
        <v>1.7000000000000001E-4</v>
      </c>
      <c r="Q49" s="7">
        <v>38.122500000000002</v>
      </c>
      <c r="R49" s="1"/>
    </row>
    <row r="50" spans="1:18" ht="16.5" x14ac:dyDescent="0.3">
      <c r="N50" s="2">
        <v>505</v>
      </c>
      <c r="O50" t="s">
        <v>77</v>
      </c>
      <c r="P50" s="5">
        <v>1.741E-4</v>
      </c>
      <c r="Q50" s="7">
        <v>39.041924999999999</v>
      </c>
      <c r="R50" s="1"/>
    </row>
    <row r="51" spans="1:18" ht="16.5" x14ac:dyDescent="0.3">
      <c r="A51" t="s">
        <v>19</v>
      </c>
      <c r="G51">
        <v>58952070</v>
      </c>
      <c r="J51" s="1">
        <v>987235.29804200004</v>
      </c>
      <c r="N51" s="2">
        <v>630</v>
      </c>
      <c r="O51" t="s">
        <v>78</v>
      </c>
      <c r="P51" s="5">
        <v>1.4459999999999999E-4</v>
      </c>
      <c r="Q51" s="7">
        <v>32.426549999999999</v>
      </c>
      <c r="R51" s="1"/>
    </row>
    <row r="52" spans="1:18" ht="16.5" x14ac:dyDescent="0.3">
      <c r="N52" s="2">
        <v>665</v>
      </c>
      <c r="O52" t="s">
        <v>79</v>
      </c>
      <c r="P52" s="5">
        <v>8.7999999999999998E-5</v>
      </c>
      <c r="Q52" s="7">
        <v>19.733999999999998</v>
      </c>
      <c r="R52" s="1"/>
    </row>
    <row r="53" spans="1:18" ht="16.5" x14ac:dyDescent="0.3">
      <c r="A53" t="s">
        <v>43</v>
      </c>
      <c r="C53">
        <v>307.09199999999998</v>
      </c>
      <c r="N53" s="2">
        <v>690</v>
      </c>
      <c r="O53" t="s">
        <v>67</v>
      </c>
      <c r="P53" s="5">
        <v>3.6820000000000001E-4</v>
      </c>
      <c r="Q53" s="7">
        <v>82.568849999999998</v>
      </c>
      <c r="R53" s="1"/>
    </row>
    <row r="54" spans="1:18" ht="16.5" x14ac:dyDescent="0.3">
      <c r="E54" t="s">
        <v>44</v>
      </c>
      <c r="G54">
        <v>224250</v>
      </c>
      <c r="I54">
        <v>1.7417800000000001E-2</v>
      </c>
      <c r="J54" s="1">
        <v>3905.9416500000002</v>
      </c>
      <c r="N54" s="2">
        <v>702</v>
      </c>
      <c r="O54" t="s">
        <v>80</v>
      </c>
      <c r="P54" s="5">
        <v>8.1999999999999998E-4</v>
      </c>
      <c r="Q54" s="7">
        <v>183.88499999999999</v>
      </c>
      <c r="R54" s="1"/>
    </row>
    <row r="55" spans="1:18" ht="16.5" x14ac:dyDescent="0.3">
      <c r="E55" t="s">
        <v>45</v>
      </c>
      <c r="G55">
        <v>4769780</v>
      </c>
      <c r="I55">
        <v>2.1546900000000001E-2</v>
      </c>
      <c r="J55" s="1">
        <v>102773.97268200001</v>
      </c>
      <c r="N55" s="2">
        <v>2822</v>
      </c>
      <c r="O55" t="s">
        <v>81</v>
      </c>
      <c r="P55" s="5">
        <v>1.6211999999999999E-3</v>
      </c>
      <c r="Q55" s="7">
        <v>363.55410000000001</v>
      </c>
      <c r="R55" s="1"/>
    </row>
    <row r="56" spans="1:18" ht="16.5" x14ac:dyDescent="0.3">
      <c r="E56" t="s">
        <v>46</v>
      </c>
      <c r="G56">
        <v>1333320</v>
      </c>
      <c r="I56">
        <v>1.8619500000000001E-2</v>
      </c>
      <c r="J56" s="1">
        <v>24825.75174</v>
      </c>
      <c r="N56" s="2">
        <v>2823</v>
      </c>
      <c r="O56" t="s">
        <v>82</v>
      </c>
      <c r="P56" s="5">
        <v>1.1264999999999999E-3</v>
      </c>
      <c r="Q56" s="7">
        <v>252.61762499999998</v>
      </c>
      <c r="R56" s="1"/>
    </row>
    <row r="57" spans="1:18" x14ac:dyDescent="0.25">
      <c r="E57" t="s">
        <v>47</v>
      </c>
      <c r="G57">
        <v>770490</v>
      </c>
      <c r="I57">
        <v>2.0743999999999999E-2</v>
      </c>
      <c r="J57" s="1">
        <v>15983.044559999998</v>
      </c>
      <c r="N57" s="2"/>
      <c r="P57" s="8">
        <f>SUM(P41:P56)</f>
        <v>1.7417799999999997E-2</v>
      </c>
      <c r="Q57" s="7">
        <v>3905.9416499999993</v>
      </c>
      <c r="R57" s="1"/>
    </row>
    <row r="58" spans="1:18" x14ac:dyDescent="0.25">
      <c r="E58" t="s">
        <v>29</v>
      </c>
      <c r="G58">
        <v>75150</v>
      </c>
      <c r="I58">
        <v>1.3176200000000001E-2</v>
      </c>
      <c r="J58" s="1">
        <v>990.19143000000008</v>
      </c>
      <c r="N58" s="2"/>
      <c r="P58" s="8"/>
      <c r="Q58" s="7"/>
      <c r="R58" s="1"/>
    </row>
    <row r="59" spans="1:18" x14ac:dyDescent="0.25">
      <c r="E59" t="s">
        <v>48</v>
      </c>
      <c r="G59">
        <v>13429920</v>
      </c>
      <c r="I59">
        <v>1.6161499999999999E-2</v>
      </c>
      <c r="J59" s="1">
        <v>217047.65207999997</v>
      </c>
      <c r="N59" s="2"/>
      <c r="P59" s="8"/>
      <c r="Q59" s="7"/>
      <c r="R59" s="1"/>
    </row>
    <row r="60" spans="1:18" ht="45" x14ac:dyDescent="0.25">
      <c r="N60" s="2" t="s">
        <v>52</v>
      </c>
      <c r="O60" s="3" t="s">
        <v>83</v>
      </c>
      <c r="P60" s="4" t="s">
        <v>54</v>
      </c>
      <c r="Q60" t="s">
        <v>55</v>
      </c>
      <c r="R60" s="1">
        <v>0</v>
      </c>
    </row>
    <row r="61" spans="1:18" x14ac:dyDescent="0.25">
      <c r="A61" t="s">
        <v>49</v>
      </c>
      <c r="N61" s="2">
        <v>1</v>
      </c>
      <c r="O61" t="s">
        <v>56</v>
      </c>
      <c r="P61" s="8">
        <v>2.8487E-3</v>
      </c>
      <c r="Q61" s="7">
        <v>0</v>
      </c>
      <c r="R61" s="1"/>
    </row>
    <row r="62" spans="1:18" x14ac:dyDescent="0.25">
      <c r="E62" t="s">
        <v>14</v>
      </c>
      <c r="G62">
        <v>157406</v>
      </c>
      <c r="I62">
        <v>1.6231099999999998E-2</v>
      </c>
      <c r="J62" s="1">
        <v>2554.8725265999997</v>
      </c>
      <c r="N62" s="2">
        <v>205</v>
      </c>
      <c r="O62" t="s">
        <v>84</v>
      </c>
      <c r="P62" s="8">
        <v>4.6747000000000004E-3</v>
      </c>
      <c r="Q62" s="7">
        <v>0</v>
      </c>
      <c r="R62" s="1"/>
    </row>
    <row r="63" spans="1:18" x14ac:dyDescent="0.25">
      <c r="E63" t="s">
        <v>41</v>
      </c>
      <c r="G63">
        <v>720731</v>
      </c>
      <c r="I63">
        <v>1.7565299999999999E-2</v>
      </c>
      <c r="J63" s="1">
        <v>12659.856234299999</v>
      </c>
      <c r="N63" s="2">
        <v>285</v>
      </c>
      <c r="O63" t="s">
        <v>85</v>
      </c>
      <c r="P63" s="8">
        <v>2.4902000000000001E-3</v>
      </c>
      <c r="Q63" s="7">
        <v>0</v>
      </c>
      <c r="R63" s="1"/>
    </row>
    <row r="64" spans="1:18" x14ac:dyDescent="0.25">
      <c r="E64" t="s">
        <v>45</v>
      </c>
      <c r="G64">
        <v>7162384</v>
      </c>
      <c r="I64">
        <v>2.1546900000000001E-2</v>
      </c>
      <c r="J64" s="1">
        <v>154327.1718096</v>
      </c>
      <c r="N64" s="2">
        <v>320</v>
      </c>
      <c r="O64" t="s">
        <v>86</v>
      </c>
      <c r="P64" s="8">
        <v>6.156E-4</v>
      </c>
      <c r="Q64" s="7">
        <v>0</v>
      </c>
      <c r="R64" s="1"/>
    </row>
    <row r="65" spans="5:18" x14ac:dyDescent="0.25">
      <c r="E65" t="s">
        <v>50</v>
      </c>
      <c r="G65">
        <v>1541627</v>
      </c>
      <c r="I65">
        <v>1.8619500000000001E-2</v>
      </c>
      <c r="J65" s="1">
        <v>28704.323926500001</v>
      </c>
      <c r="N65" s="2">
        <v>330</v>
      </c>
      <c r="O65" t="s">
        <v>59</v>
      </c>
      <c r="P65" s="8">
        <v>6.6109999999999997E-4</v>
      </c>
      <c r="Q65" s="7">
        <v>0</v>
      </c>
      <c r="R65" s="1"/>
    </row>
    <row r="66" spans="5:18" x14ac:dyDescent="0.25">
      <c r="E66" t="s">
        <v>47</v>
      </c>
      <c r="G66">
        <v>918890</v>
      </c>
      <c r="I66">
        <v>2.0743999999999999E-2</v>
      </c>
      <c r="J66" s="1">
        <v>19061.454159999998</v>
      </c>
      <c r="N66" s="2">
        <v>331</v>
      </c>
      <c r="O66" t="s">
        <v>87</v>
      </c>
      <c r="P66" s="8">
        <v>1.862E-4</v>
      </c>
      <c r="Q66" s="7">
        <v>0</v>
      </c>
      <c r="R66" s="1"/>
    </row>
    <row r="67" spans="5:18" x14ac:dyDescent="0.25">
      <c r="G67">
        <v>3087009376</v>
      </c>
      <c r="N67" s="2">
        <v>350</v>
      </c>
      <c r="O67" t="s">
        <v>61</v>
      </c>
      <c r="P67" s="8">
        <v>1.539E-4</v>
      </c>
      <c r="Q67" s="7">
        <v>0</v>
      </c>
      <c r="R67" s="1"/>
    </row>
    <row r="68" spans="5:18" x14ac:dyDescent="0.25">
      <c r="N68" s="2">
        <v>403</v>
      </c>
      <c r="O68" t="s">
        <v>88</v>
      </c>
      <c r="P68" s="8">
        <v>5.8529999999999997E-4</v>
      </c>
      <c r="Q68" s="7">
        <v>0</v>
      </c>
      <c r="R68" s="1"/>
    </row>
    <row r="69" spans="5:18" x14ac:dyDescent="0.25">
      <c r="N69" s="2">
        <v>423</v>
      </c>
      <c r="O69" t="s">
        <v>89</v>
      </c>
      <c r="P69" s="8">
        <v>2.8689999999999998E-4</v>
      </c>
      <c r="Q69" s="7">
        <v>0</v>
      </c>
      <c r="R69" s="1"/>
    </row>
    <row r="70" spans="5:18" x14ac:dyDescent="0.25">
      <c r="N70" s="2">
        <v>450</v>
      </c>
      <c r="O70" t="s">
        <v>90</v>
      </c>
      <c r="P70" s="8">
        <v>1.7000000000000001E-4</v>
      </c>
      <c r="Q70" s="7">
        <v>0</v>
      </c>
      <c r="R70" s="1"/>
    </row>
    <row r="71" spans="5:18" x14ac:dyDescent="0.25">
      <c r="N71" s="2">
        <v>507</v>
      </c>
      <c r="O71" t="s">
        <v>91</v>
      </c>
      <c r="P71" s="8">
        <v>3.8160000000000001E-4</v>
      </c>
      <c r="Q71" s="7">
        <v>0</v>
      </c>
      <c r="R71" s="1"/>
    </row>
    <row r="72" spans="5:18" x14ac:dyDescent="0.25">
      <c r="N72" s="2">
        <v>650</v>
      </c>
      <c r="O72" t="s">
        <v>92</v>
      </c>
      <c r="P72" s="8">
        <v>2.0210000000000001E-4</v>
      </c>
      <c r="Q72" s="7">
        <v>0</v>
      </c>
      <c r="R72" s="1"/>
    </row>
    <row r="73" spans="5:18" x14ac:dyDescent="0.25">
      <c r="N73" s="2">
        <v>690</v>
      </c>
      <c r="O73" t="s">
        <v>93</v>
      </c>
      <c r="P73" s="8">
        <v>3.6820000000000001E-4</v>
      </c>
      <c r="Q73" s="7">
        <v>0</v>
      </c>
      <c r="R73" s="1"/>
    </row>
    <row r="74" spans="5:18" x14ac:dyDescent="0.25">
      <c r="N74" s="2">
        <v>4332</v>
      </c>
      <c r="O74" t="s">
        <v>94</v>
      </c>
      <c r="P74" s="8">
        <v>1.4339999999999999E-4</v>
      </c>
      <c r="Q74" s="7">
        <v>0</v>
      </c>
      <c r="R74" s="1"/>
    </row>
    <row r="75" spans="5:18" x14ac:dyDescent="0.25">
      <c r="N75" s="2"/>
      <c r="P75" s="8">
        <f>SUM(P61:P74)</f>
        <v>1.3767900000000001E-2</v>
      </c>
      <c r="Q75" s="7">
        <v>0</v>
      </c>
      <c r="R75" s="1"/>
    </row>
    <row r="76" spans="5:18" x14ac:dyDescent="0.25">
      <c r="N76" s="2"/>
      <c r="P76" s="8"/>
      <c r="Q76" s="7"/>
      <c r="R76" s="1"/>
    </row>
    <row r="77" spans="5:18" x14ac:dyDescent="0.25">
      <c r="N77" s="2"/>
      <c r="P77" s="8"/>
      <c r="Q77" s="7"/>
      <c r="R77" s="1"/>
    </row>
    <row r="78" spans="5:18" ht="45" x14ac:dyDescent="0.25">
      <c r="N78" s="2" t="s">
        <v>52</v>
      </c>
      <c r="O78" s="3" t="s">
        <v>95</v>
      </c>
      <c r="P78" s="4" t="s">
        <v>54</v>
      </c>
      <c r="Q78" t="s">
        <v>55</v>
      </c>
      <c r="R78" s="1">
        <v>2190650776</v>
      </c>
    </row>
    <row r="79" spans="5:18" ht="16.5" x14ac:dyDescent="0.3">
      <c r="N79" s="5">
        <v>1</v>
      </c>
      <c r="O79" s="5" t="s">
        <v>56</v>
      </c>
      <c r="P79" s="8">
        <v>2.8487E-3</v>
      </c>
      <c r="Q79" s="7">
        <v>6240506.8655912001</v>
      </c>
      <c r="R79" s="1"/>
    </row>
    <row r="80" spans="5:18" ht="16.5" x14ac:dyDescent="0.3">
      <c r="N80" s="5">
        <v>160</v>
      </c>
      <c r="O80" s="5" t="s">
        <v>96</v>
      </c>
      <c r="P80" s="8">
        <v>2.9191E-3</v>
      </c>
      <c r="Q80" s="7">
        <v>6394728.6802215995</v>
      </c>
      <c r="R80" s="1"/>
    </row>
    <row r="81" spans="14:18" ht="16.5" x14ac:dyDescent="0.3">
      <c r="N81" s="5">
        <v>206</v>
      </c>
      <c r="O81" s="5" t="s">
        <v>97</v>
      </c>
      <c r="P81" s="8">
        <v>4.9224000000000004E-3</v>
      </c>
      <c r="Q81" s="7">
        <v>10783259.379782401</v>
      </c>
      <c r="R81" s="1"/>
    </row>
    <row r="82" spans="14:18" ht="16.5" x14ac:dyDescent="0.3">
      <c r="N82" s="5">
        <v>286</v>
      </c>
      <c r="O82" s="5" t="s">
        <v>98</v>
      </c>
      <c r="P82" s="8">
        <v>1.0816000000000001E-3</v>
      </c>
      <c r="Q82" s="7">
        <v>2369407.8793216003</v>
      </c>
      <c r="R82" s="1"/>
    </row>
    <row r="83" spans="14:18" ht="16.5" x14ac:dyDescent="0.3">
      <c r="N83" s="5">
        <v>287</v>
      </c>
      <c r="O83" s="5" t="s">
        <v>99</v>
      </c>
      <c r="P83" s="8">
        <v>6.3380000000000001E-4</v>
      </c>
      <c r="Q83" s="7">
        <v>1388434.4618287999</v>
      </c>
      <c r="R83" s="1"/>
    </row>
    <row r="84" spans="14:18" ht="16.5" x14ac:dyDescent="0.3">
      <c r="N84" s="5">
        <v>320</v>
      </c>
      <c r="O84" s="5" t="s">
        <v>58</v>
      </c>
      <c r="P84" s="8">
        <v>6.156E-4</v>
      </c>
      <c r="Q84" s="7">
        <v>1348564.6177056001</v>
      </c>
      <c r="R84" s="1"/>
    </row>
    <row r="85" spans="14:18" ht="16.5" x14ac:dyDescent="0.3">
      <c r="N85" s="5">
        <v>330</v>
      </c>
      <c r="O85" s="5" t="s">
        <v>59</v>
      </c>
      <c r="P85" s="8">
        <v>6.6109999999999997E-4</v>
      </c>
      <c r="Q85" s="7">
        <v>1448239.2280136</v>
      </c>
      <c r="R85" s="1"/>
    </row>
    <row r="86" spans="14:18" ht="16.5" x14ac:dyDescent="0.3">
      <c r="N86" s="5">
        <v>331</v>
      </c>
      <c r="O86" s="5" t="s">
        <v>60</v>
      </c>
      <c r="P86" s="8">
        <v>1.862E-4</v>
      </c>
      <c r="Q86" s="7">
        <v>407899.17449120001</v>
      </c>
      <c r="R86" s="1"/>
    </row>
    <row r="87" spans="14:18" ht="16.5" x14ac:dyDescent="0.3">
      <c r="N87" s="5">
        <v>350</v>
      </c>
      <c r="O87" s="5" t="s">
        <v>61</v>
      </c>
      <c r="P87" s="8">
        <v>1.539E-4</v>
      </c>
      <c r="Q87" s="7">
        <v>337141.15442640003</v>
      </c>
      <c r="R87" s="1"/>
    </row>
    <row r="88" spans="14:18" ht="16.5" x14ac:dyDescent="0.3">
      <c r="N88" s="5">
        <v>405</v>
      </c>
      <c r="O88" s="5" t="s">
        <v>100</v>
      </c>
      <c r="P88" s="8">
        <v>8.5110000000000003E-4</v>
      </c>
      <c r="Q88" s="7">
        <v>1864462.8754536</v>
      </c>
      <c r="R88" s="1"/>
    </row>
    <row r="89" spans="14:18" ht="16.5" x14ac:dyDescent="0.3">
      <c r="N89" s="5">
        <v>425</v>
      </c>
      <c r="O89" s="5" t="s">
        <v>101</v>
      </c>
      <c r="P89" s="8">
        <v>1.3530000000000001E-4</v>
      </c>
      <c r="Q89" s="7">
        <v>296395.04999279999</v>
      </c>
      <c r="R89" s="1"/>
    </row>
    <row r="90" spans="14:18" ht="16.5" x14ac:dyDescent="0.3">
      <c r="N90" s="5">
        <v>450</v>
      </c>
      <c r="O90" s="5" t="s">
        <v>63</v>
      </c>
      <c r="P90" s="8">
        <v>1.7000000000000001E-4</v>
      </c>
      <c r="Q90" s="7">
        <v>372410.63192000001</v>
      </c>
      <c r="R90" s="1"/>
    </row>
    <row r="91" spans="14:18" ht="16.5" x14ac:dyDescent="0.3">
      <c r="N91" s="5">
        <v>640</v>
      </c>
      <c r="O91" s="5" t="s">
        <v>102</v>
      </c>
      <c r="P91" s="8">
        <v>4.8200000000000001E-4</v>
      </c>
      <c r="Q91" s="7">
        <v>1055893.6740320001</v>
      </c>
      <c r="R91" s="1"/>
    </row>
    <row r="92" spans="14:18" ht="16.5" x14ac:dyDescent="0.3">
      <c r="N92" s="5">
        <v>650</v>
      </c>
      <c r="O92" s="5" t="s">
        <v>103</v>
      </c>
      <c r="P92" s="8">
        <v>2.0210000000000001E-4</v>
      </c>
      <c r="Q92" s="7">
        <v>442730.52182960004</v>
      </c>
      <c r="R92" s="1"/>
    </row>
    <row r="93" spans="14:18" ht="16.5" x14ac:dyDescent="0.3">
      <c r="N93" s="5">
        <v>690</v>
      </c>
      <c r="O93" s="5" t="s">
        <v>67</v>
      </c>
      <c r="P93" s="8">
        <v>3.6820000000000001E-4</v>
      </c>
      <c r="Q93" s="7">
        <v>806597.61572320003</v>
      </c>
      <c r="R93" s="1"/>
    </row>
    <row r="94" spans="14:18" x14ac:dyDescent="0.25">
      <c r="N94" s="2"/>
      <c r="P94" s="8">
        <f>SUM(P79:P93)</f>
        <v>1.6231099999999998E-2</v>
      </c>
      <c r="Q94" s="7">
        <v>35556671.810333602</v>
      </c>
      <c r="R94" s="1"/>
    </row>
    <row r="95" spans="14:18" x14ac:dyDescent="0.25">
      <c r="N95" s="2"/>
      <c r="P95" s="8"/>
      <c r="R95" s="1"/>
    </row>
    <row r="96" spans="14:18" ht="45" x14ac:dyDescent="0.25">
      <c r="N96" s="2" t="s">
        <v>52</v>
      </c>
      <c r="O96" s="3" t="s">
        <v>104</v>
      </c>
      <c r="P96" s="4" t="s">
        <v>54</v>
      </c>
      <c r="Q96" t="s">
        <v>55</v>
      </c>
      <c r="R96" s="1">
        <v>8118271</v>
      </c>
    </row>
    <row r="97" spans="14:18" ht="16.5" x14ac:dyDescent="0.3">
      <c r="N97" s="5">
        <v>1</v>
      </c>
      <c r="O97" s="5" t="s">
        <v>56</v>
      </c>
      <c r="P97" s="8">
        <v>2.8487E-3</v>
      </c>
      <c r="Q97" s="7">
        <v>23126.5185977</v>
      </c>
      <c r="R97" s="1"/>
    </row>
    <row r="98" spans="14:18" ht="16.5" x14ac:dyDescent="0.3">
      <c r="N98" s="5">
        <v>135</v>
      </c>
      <c r="O98" s="5" t="s">
        <v>105</v>
      </c>
      <c r="P98" s="8">
        <v>3.7499E-3</v>
      </c>
      <c r="Q98" s="7">
        <v>30442.704422899998</v>
      </c>
      <c r="R98" s="1"/>
    </row>
    <row r="99" spans="14:18" ht="16.5" x14ac:dyDescent="0.3">
      <c r="N99" s="5">
        <v>137</v>
      </c>
      <c r="O99" s="5" t="s">
        <v>106</v>
      </c>
      <c r="P99" s="8">
        <v>7.9779999999999998E-4</v>
      </c>
      <c r="Q99" s="7">
        <v>6476.7566037999995</v>
      </c>
      <c r="R99" s="1"/>
    </row>
    <row r="100" spans="14:18" ht="16.5" x14ac:dyDescent="0.3">
      <c r="N100" s="5">
        <v>138</v>
      </c>
      <c r="O100" s="5" t="s">
        <v>107</v>
      </c>
      <c r="P100" s="8">
        <v>2.7989999999999997E-4</v>
      </c>
      <c r="Q100" s="7">
        <v>2272.3040529</v>
      </c>
      <c r="R100" s="1"/>
    </row>
    <row r="101" spans="14:18" ht="16.5" x14ac:dyDescent="0.3">
      <c r="N101" s="5">
        <v>207</v>
      </c>
      <c r="O101" s="5" t="s">
        <v>108</v>
      </c>
      <c r="P101" s="8">
        <v>4.7952999999999997E-3</v>
      </c>
      <c r="Q101" s="7">
        <v>38929.544926299997</v>
      </c>
      <c r="R101" s="1"/>
    </row>
    <row r="102" spans="14:18" ht="16.5" x14ac:dyDescent="0.3">
      <c r="N102" s="5">
        <v>227</v>
      </c>
      <c r="O102" s="5" t="s">
        <v>109</v>
      </c>
      <c r="P102" s="8">
        <v>1.0686000000000001E-3</v>
      </c>
      <c r="Q102" s="7">
        <v>8675.1843906000013</v>
      </c>
      <c r="R102" s="1"/>
    </row>
    <row r="103" spans="14:18" ht="16.5" x14ac:dyDescent="0.3">
      <c r="N103" s="5">
        <v>291</v>
      </c>
      <c r="O103" s="5" t="s">
        <v>110</v>
      </c>
      <c r="P103" s="8">
        <v>0</v>
      </c>
      <c r="Q103" s="7">
        <v>0</v>
      </c>
      <c r="R103" s="1"/>
    </row>
    <row r="104" spans="14:18" ht="16.5" x14ac:dyDescent="0.3">
      <c r="N104" s="5">
        <v>320</v>
      </c>
      <c r="O104" s="5" t="s">
        <v>58</v>
      </c>
      <c r="P104" s="8">
        <v>6.156E-4</v>
      </c>
      <c r="Q104" s="7">
        <v>4997.6076276000003</v>
      </c>
      <c r="R104" s="1"/>
    </row>
    <row r="105" spans="14:18" ht="16.5" x14ac:dyDescent="0.3">
      <c r="N105" s="5">
        <v>330</v>
      </c>
      <c r="O105" s="5" t="s">
        <v>59</v>
      </c>
      <c r="P105" s="8">
        <v>6.6109999999999997E-4</v>
      </c>
      <c r="Q105" s="7">
        <v>5366.9889580999998</v>
      </c>
      <c r="R105" s="1"/>
    </row>
    <row r="106" spans="14:18" ht="16.5" x14ac:dyDescent="0.3">
      <c r="N106" s="5">
        <v>331</v>
      </c>
      <c r="O106" s="5" t="s">
        <v>60</v>
      </c>
      <c r="P106" s="8">
        <v>1.862E-4</v>
      </c>
      <c r="Q106" s="7">
        <v>1511.6220602000001</v>
      </c>
      <c r="R106" s="1"/>
    </row>
    <row r="107" spans="14:18" ht="16.5" x14ac:dyDescent="0.3">
      <c r="N107" s="5">
        <v>350</v>
      </c>
      <c r="O107" s="5" t="s">
        <v>61</v>
      </c>
      <c r="P107" s="8">
        <v>1.539E-4</v>
      </c>
      <c r="Q107" s="7">
        <v>1249.4019069000001</v>
      </c>
      <c r="R107" s="1"/>
    </row>
    <row r="108" spans="14:18" ht="16.5" x14ac:dyDescent="0.3">
      <c r="N108" s="5">
        <v>503</v>
      </c>
      <c r="O108" s="5" t="s">
        <v>111</v>
      </c>
      <c r="P108" s="8">
        <v>5.66E-5</v>
      </c>
      <c r="Q108" s="7">
        <v>459.49413859999999</v>
      </c>
      <c r="R108" s="1"/>
    </row>
    <row r="109" spans="14:18" ht="16.5" x14ac:dyDescent="0.3">
      <c r="N109" s="5">
        <v>610</v>
      </c>
      <c r="O109" s="5" t="s">
        <v>112</v>
      </c>
      <c r="P109" s="8">
        <v>2.1100000000000001E-5</v>
      </c>
      <c r="Q109" s="7">
        <v>171.29551810000001</v>
      </c>
      <c r="R109" s="1"/>
    </row>
    <row r="110" spans="14:18" ht="16.5" x14ac:dyDescent="0.3">
      <c r="N110" s="5">
        <v>632</v>
      </c>
      <c r="O110" s="5" t="s">
        <v>113</v>
      </c>
      <c r="P110" s="8">
        <v>7.3700000000000002E-5</v>
      </c>
      <c r="Q110" s="7">
        <v>598.31657270000005</v>
      </c>
      <c r="R110" s="1"/>
    </row>
    <row r="111" spans="14:18" ht="16.5" x14ac:dyDescent="0.3">
      <c r="N111" s="5">
        <v>690</v>
      </c>
      <c r="O111" s="5" t="s">
        <v>67</v>
      </c>
      <c r="P111" s="8">
        <v>3.6820000000000001E-4</v>
      </c>
      <c r="Q111" s="7">
        <v>2989.1473822000003</v>
      </c>
      <c r="R111" s="1"/>
    </row>
    <row r="112" spans="14:18" x14ac:dyDescent="0.25">
      <c r="N112" s="2">
        <v>791</v>
      </c>
      <c r="O112" t="s">
        <v>114</v>
      </c>
      <c r="P112" s="8">
        <v>1.1000000000000001E-3</v>
      </c>
      <c r="Q112" s="7">
        <v>8930.0981000000011</v>
      </c>
      <c r="R112" s="1"/>
    </row>
    <row r="113" spans="14:18" x14ac:dyDescent="0.25">
      <c r="N113" s="2">
        <v>1382</v>
      </c>
      <c r="O113" t="s">
        <v>115</v>
      </c>
      <c r="P113" s="8">
        <v>1.6789999999999999E-4</v>
      </c>
      <c r="Q113" s="7">
        <v>1363.0577008999999</v>
      </c>
      <c r="R113" s="1"/>
    </row>
    <row r="114" spans="14:18" x14ac:dyDescent="0.25">
      <c r="N114" s="2">
        <v>6321</v>
      </c>
      <c r="O114" t="s">
        <v>116</v>
      </c>
      <c r="P114" s="8">
        <v>6.2069999999999996E-4</v>
      </c>
      <c r="Q114" s="7">
        <v>5039.0108096999993</v>
      </c>
      <c r="R114" s="1"/>
    </row>
    <row r="115" spans="14:18" x14ac:dyDescent="0.25">
      <c r="N115" s="2"/>
      <c r="P115" s="8">
        <f>SUM(P97:P114)</f>
        <v>1.7565199999999996E-2</v>
      </c>
      <c r="Q115" s="7">
        <v>142599.05376919999</v>
      </c>
      <c r="R115" s="1"/>
    </row>
    <row r="116" spans="14:18" x14ac:dyDescent="0.25">
      <c r="N116" s="2"/>
      <c r="P116" s="8"/>
      <c r="R116" s="1"/>
    </row>
    <row r="117" spans="14:18" ht="45" x14ac:dyDescent="0.25">
      <c r="N117" s="2" t="s">
        <v>52</v>
      </c>
      <c r="O117" s="3" t="s">
        <v>117</v>
      </c>
      <c r="P117" s="4" t="s">
        <v>54</v>
      </c>
      <c r="Q117" t="s">
        <v>55</v>
      </c>
      <c r="R117" s="1">
        <v>21622282.149999999</v>
      </c>
    </row>
    <row r="118" spans="14:18" x14ac:dyDescent="0.25">
      <c r="N118" s="2">
        <v>1</v>
      </c>
      <c r="O118" t="s">
        <v>56</v>
      </c>
      <c r="P118" s="8">
        <v>2.8487E-3</v>
      </c>
      <c r="Q118" s="7">
        <v>61595.395160704997</v>
      </c>
      <c r="R118" s="1"/>
    </row>
    <row r="119" spans="14:18" x14ac:dyDescent="0.25">
      <c r="N119" s="2">
        <v>207</v>
      </c>
      <c r="O119" t="s">
        <v>108</v>
      </c>
      <c r="P119" s="8">
        <v>4.7952999999999997E-3</v>
      </c>
      <c r="Q119" s="7">
        <v>103685.32959389499</v>
      </c>
      <c r="R119" s="1"/>
    </row>
    <row r="120" spans="14:18" x14ac:dyDescent="0.25">
      <c r="N120" s="2">
        <v>227</v>
      </c>
      <c r="O120" t="s">
        <v>109</v>
      </c>
      <c r="P120" s="8">
        <v>1.0686000000000001E-3</v>
      </c>
      <c r="Q120" s="7">
        <v>23105.570705490001</v>
      </c>
      <c r="R120" s="1"/>
    </row>
    <row r="121" spans="14:18" x14ac:dyDescent="0.25">
      <c r="N121" s="2">
        <v>320</v>
      </c>
      <c r="O121" t="s">
        <v>58</v>
      </c>
      <c r="P121" s="8">
        <v>6.156E-4</v>
      </c>
      <c r="Q121" s="7">
        <v>13310.676891539999</v>
      </c>
      <c r="R121" s="1"/>
    </row>
    <row r="122" spans="14:18" x14ac:dyDescent="0.25">
      <c r="N122" s="2">
        <v>330</v>
      </c>
      <c r="O122" t="s">
        <v>59</v>
      </c>
      <c r="P122" s="8">
        <v>6.6109999999999997E-4</v>
      </c>
      <c r="Q122" s="7">
        <v>14294.490729364998</v>
      </c>
      <c r="R122" s="1"/>
    </row>
    <row r="123" spans="14:18" x14ac:dyDescent="0.25">
      <c r="N123" s="2">
        <v>331</v>
      </c>
      <c r="O123" t="s">
        <v>60</v>
      </c>
      <c r="P123" s="8">
        <v>1.862E-4</v>
      </c>
      <c r="Q123" s="7">
        <v>4026.0689363299998</v>
      </c>
      <c r="R123" s="1"/>
    </row>
    <row r="124" spans="14:18" x14ac:dyDescent="0.25">
      <c r="N124" s="2">
        <v>350</v>
      </c>
      <c r="O124" t="s">
        <v>61</v>
      </c>
      <c r="P124" s="8">
        <v>1.539E-4</v>
      </c>
      <c r="Q124" s="7">
        <v>3327.6692228849997</v>
      </c>
      <c r="R124" s="1"/>
    </row>
    <row r="125" spans="14:18" x14ac:dyDescent="0.25">
      <c r="N125" s="2">
        <v>450</v>
      </c>
      <c r="O125" t="s">
        <v>63</v>
      </c>
      <c r="P125" s="8">
        <v>1.7000000000000001E-4</v>
      </c>
      <c r="Q125" s="7">
        <v>3675.7879655000002</v>
      </c>
      <c r="R125" s="1"/>
    </row>
    <row r="126" spans="14:18" x14ac:dyDescent="0.25">
      <c r="N126" s="2">
        <v>690</v>
      </c>
      <c r="O126" t="s">
        <v>67</v>
      </c>
      <c r="P126" s="8">
        <v>3.6820000000000001E-4</v>
      </c>
      <c r="Q126" s="7">
        <v>7961.3242876299992</v>
      </c>
      <c r="R126" s="1"/>
    </row>
    <row r="127" spans="14:18" x14ac:dyDescent="0.25">
      <c r="N127" s="2">
        <v>791</v>
      </c>
      <c r="O127" t="s">
        <v>114</v>
      </c>
      <c r="P127" s="8">
        <v>1.1000000000000001E-3</v>
      </c>
      <c r="Q127" s="7">
        <v>23784.510364999998</v>
      </c>
      <c r="R127" s="1"/>
    </row>
    <row r="128" spans="14:18" x14ac:dyDescent="0.25">
      <c r="N128" s="2"/>
      <c r="P128" s="8">
        <f>SUM(P118:P127)</f>
        <v>1.1967599999999998E-2</v>
      </c>
      <c r="Q128" s="7">
        <v>258766.82385833998</v>
      </c>
      <c r="R128" s="1"/>
    </row>
    <row r="129" spans="14:18" x14ac:dyDescent="0.25">
      <c r="N129" s="2"/>
      <c r="P129" s="8"/>
      <c r="Q129" s="7"/>
      <c r="R129" s="1"/>
    </row>
    <row r="130" spans="14:18" ht="45" x14ac:dyDescent="0.25">
      <c r="N130" s="2" t="s">
        <v>52</v>
      </c>
      <c r="O130" s="3" t="s">
        <v>118</v>
      </c>
      <c r="P130" s="4" t="s">
        <v>54</v>
      </c>
      <c r="Q130" t="s">
        <v>55</v>
      </c>
      <c r="R130" s="1">
        <v>11932164</v>
      </c>
    </row>
    <row r="131" spans="14:18" ht="16.5" x14ac:dyDescent="0.3">
      <c r="N131" s="5">
        <v>1</v>
      </c>
      <c r="O131" s="5" t="s">
        <v>56</v>
      </c>
      <c r="P131" s="5">
        <v>2.8073999999999998E-3</v>
      </c>
      <c r="Q131" s="7">
        <v>33498.3572136</v>
      </c>
      <c r="R131" s="1"/>
    </row>
    <row r="132" spans="14:18" ht="16.5" x14ac:dyDescent="0.3">
      <c r="N132" s="5">
        <v>130</v>
      </c>
      <c r="O132" s="5" t="s">
        <v>119</v>
      </c>
      <c r="P132" s="5">
        <v>5.9976999999999999E-3</v>
      </c>
      <c r="Q132" s="7">
        <v>71565.540022799993</v>
      </c>
      <c r="R132" s="1"/>
    </row>
    <row r="133" spans="14:18" ht="16.5" x14ac:dyDescent="0.3">
      <c r="N133" s="5">
        <v>132</v>
      </c>
      <c r="O133" s="5" t="s">
        <v>120</v>
      </c>
      <c r="P133" s="5">
        <v>2.3790000000000001E-4</v>
      </c>
      <c r="Q133" s="7">
        <v>2838.6618156</v>
      </c>
      <c r="R133" s="1"/>
    </row>
    <row r="134" spans="14:18" ht="16.5" x14ac:dyDescent="0.3">
      <c r="N134" s="5">
        <v>208</v>
      </c>
      <c r="O134" s="5" t="s">
        <v>121</v>
      </c>
      <c r="P134" s="5">
        <v>4.8130999999999998E-3</v>
      </c>
      <c r="Q134" s="7">
        <v>57430.698548399996</v>
      </c>
      <c r="R134" s="1"/>
    </row>
    <row r="135" spans="14:18" ht="16.5" x14ac:dyDescent="0.3">
      <c r="N135" s="5">
        <v>320</v>
      </c>
      <c r="O135" s="5" t="s">
        <v>58</v>
      </c>
      <c r="P135" s="5">
        <v>6.0669999999999995E-4</v>
      </c>
      <c r="Q135" s="7">
        <v>7239.2438987999994</v>
      </c>
      <c r="R135" s="1"/>
    </row>
    <row r="136" spans="14:18" ht="16.5" x14ac:dyDescent="0.3">
      <c r="N136" s="5">
        <v>330</v>
      </c>
      <c r="O136" s="5" t="s">
        <v>59</v>
      </c>
      <c r="P136" s="5">
        <v>6.5160000000000001E-4</v>
      </c>
      <c r="Q136" s="7">
        <v>7774.9980624</v>
      </c>
      <c r="R136" s="1"/>
    </row>
    <row r="137" spans="14:18" ht="16.5" x14ac:dyDescent="0.3">
      <c r="N137" s="5">
        <v>331</v>
      </c>
      <c r="O137" s="5" t="s">
        <v>60</v>
      </c>
      <c r="P137" s="5">
        <v>1.862E-4</v>
      </c>
      <c r="Q137" s="7">
        <v>2221.7689368000001</v>
      </c>
      <c r="R137" s="1"/>
    </row>
    <row r="138" spans="14:18" ht="16.5" x14ac:dyDescent="0.3">
      <c r="N138" s="5">
        <v>350</v>
      </c>
      <c r="O138" s="5" t="s">
        <v>61</v>
      </c>
      <c r="P138" s="5">
        <v>1.517E-4</v>
      </c>
      <c r="Q138" s="7">
        <v>1810.1092788000001</v>
      </c>
      <c r="R138" s="1"/>
    </row>
    <row r="139" spans="14:18" ht="16.5" x14ac:dyDescent="0.3">
      <c r="N139" s="5">
        <v>413</v>
      </c>
      <c r="O139" s="5" t="s">
        <v>122</v>
      </c>
      <c r="P139" s="5">
        <v>1.7247E-3</v>
      </c>
      <c r="Q139" s="7">
        <v>20579.403250800002</v>
      </c>
      <c r="R139" s="1"/>
    </row>
    <row r="140" spans="14:18" ht="16.5" x14ac:dyDescent="0.3">
      <c r="N140" s="5">
        <v>450</v>
      </c>
      <c r="O140" s="5" t="s">
        <v>63</v>
      </c>
      <c r="P140" s="5">
        <v>1.6760000000000001E-4</v>
      </c>
      <c r="Q140" s="7">
        <v>1999.8306864000001</v>
      </c>
      <c r="R140" s="1"/>
    </row>
    <row r="141" spans="14:18" ht="16.5" x14ac:dyDescent="0.3">
      <c r="N141" s="5">
        <v>508</v>
      </c>
      <c r="O141" s="5" t="s">
        <v>123</v>
      </c>
      <c r="P141" s="5">
        <v>9.09E-5</v>
      </c>
      <c r="Q141" s="7">
        <v>1084.6337076</v>
      </c>
      <c r="R141" s="1"/>
    </row>
    <row r="142" spans="14:18" ht="16.5" x14ac:dyDescent="0.3">
      <c r="N142" s="5">
        <v>650</v>
      </c>
      <c r="O142" s="5" t="s">
        <v>103</v>
      </c>
      <c r="P142" s="5">
        <v>1.9919999999999999E-4</v>
      </c>
      <c r="Q142" s="7">
        <v>2376.8870687999997</v>
      </c>
      <c r="R142" s="1"/>
    </row>
    <row r="143" spans="14:18" ht="16.5" x14ac:dyDescent="0.3">
      <c r="N143" s="5">
        <v>818</v>
      </c>
      <c r="O143" s="5" t="s">
        <v>124</v>
      </c>
      <c r="P143" s="5">
        <v>2.5680000000000001E-4</v>
      </c>
      <c r="Q143" s="7">
        <v>3064.1797151999999</v>
      </c>
      <c r="R143" s="1"/>
    </row>
    <row r="144" spans="14:18" ht="16.5" x14ac:dyDescent="0.3">
      <c r="N144" s="5">
        <v>828</v>
      </c>
      <c r="O144" s="5" t="s">
        <v>125</v>
      </c>
      <c r="P144" s="5">
        <v>0</v>
      </c>
      <c r="Q144" s="7">
        <v>0</v>
      </c>
      <c r="R144" s="1"/>
    </row>
    <row r="145" spans="14:18" ht="16.5" x14ac:dyDescent="0.3">
      <c r="N145" s="5">
        <v>861</v>
      </c>
      <c r="O145" s="5" t="s">
        <v>126</v>
      </c>
      <c r="P145" s="5">
        <v>3.3379999999999998E-4</v>
      </c>
      <c r="Q145" s="7">
        <v>3982.9563432</v>
      </c>
      <c r="R145" s="1"/>
    </row>
    <row r="146" spans="14:18" ht="16.5" x14ac:dyDescent="0.3">
      <c r="N146" s="5">
        <v>2882</v>
      </c>
      <c r="O146" s="5" t="s">
        <v>127</v>
      </c>
      <c r="P146" s="5">
        <v>3.3216000000000001E-3</v>
      </c>
      <c r="Q146" s="7">
        <v>39633.875942400002</v>
      </c>
      <c r="R146" s="1"/>
    </row>
    <row r="147" spans="14:18" x14ac:dyDescent="0.25">
      <c r="N147" s="2"/>
      <c r="P147" s="8">
        <f>SUM(P131:P146)</f>
        <v>2.1546900000000001E-2</v>
      </c>
      <c r="Q147" s="7">
        <v>257101.14449159999</v>
      </c>
      <c r="R147" s="1"/>
    </row>
    <row r="148" spans="14:18" x14ac:dyDescent="0.25">
      <c r="N148" s="2"/>
      <c r="P148" s="8"/>
      <c r="R148" s="1"/>
    </row>
    <row r="149" spans="14:18" ht="45" x14ac:dyDescent="0.25">
      <c r="N149" s="2" t="s">
        <v>52</v>
      </c>
      <c r="O149" s="3" t="s">
        <v>128</v>
      </c>
      <c r="P149" s="4" t="s">
        <v>54</v>
      </c>
      <c r="Q149" t="s">
        <v>55</v>
      </c>
      <c r="R149" s="1">
        <v>1194416738</v>
      </c>
    </row>
    <row r="150" spans="14:18" ht="16.5" x14ac:dyDescent="0.3">
      <c r="N150" s="5">
        <v>1</v>
      </c>
      <c r="O150" s="5" t="s">
        <v>56</v>
      </c>
      <c r="P150" s="5">
        <v>2.8487E-3</v>
      </c>
      <c r="Q150" s="7">
        <v>3402534.9615405998</v>
      </c>
      <c r="R150" s="1"/>
    </row>
    <row r="151" spans="14:18" ht="16.5" x14ac:dyDescent="0.3">
      <c r="N151" s="5">
        <v>208</v>
      </c>
      <c r="O151" s="5" t="s">
        <v>121</v>
      </c>
      <c r="P151" s="5">
        <v>4.8877E-3</v>
      </c>
      <c r="Q151" s="7">
        <v>5837950.6903226003</v>
      </c>
      <c r="R151" s="1"/>
    </row>
    <row r="152" spans="14:18" ht="16.5" x14ac:dyDescent="0.3">
      <c r="N152" s="5">
        <v>320</v>
      </c>
      <c r="O152" s="5" t="s">
        <v>58</v>
      </c>
      <c r="P152" s="5">
        <v>6.156E-4</v>
      </c>
      <c r="Q152" s="7">
        <v>735282.94391280005</v>
      </c>
      <c r="R152" s="1"/>
    </row>
    <row r="153" spans="14:18" ht="16.5" x14ac:dyDescent="0.3">
      <c r="N153" s="5">
        <v>330</v>
      </c>
      <c r="O153" s="5" t="s">
        <v>59</v>
      </c>
      <c r="P153" s="5">
        <v>6.6109999999999997E-4</v>
      </c>
      <c r="Q153" s="7">
        <v>789628.90549179993</v>
      </c>
      <c r="R153" s="1"/>
    </row>
    <row r="154" spans="14:18" ht="16.5" x14ac:dyDescent="0.3">
      <c r="N154" s="5">
        <v>331</v>
      </c>
      <c r="O154" s="5" t="s">
        <v>60</v>
      </c>
      <c r="P154" s="5">
        <v>1.862E-4</v>
      </c>
      <c r="Q154" s="7">
        <v>222400.39661560001</v>
      </c>
      <c r="R154" s="1"/>
    </row>
    <row r="155" spans="14:18" ht="16.5" x14ac:dyDescent="0.3">
      <c r="N155" s="5">
        <v>350</v>
      </c>
      <c r="O155" s="5" t="s">
        <v>61</v>
      </c>
      <c r="P155" s="5">
        <v>1.539E-4</v>
      </c>
      <c r="Q155" s="7">
        <v>183820.73597820001</v>
      </c>
      <c r="R155" s="1"/>
    </row>
    <row r="156" spans="14:18" ht="16.5" x14ac:dyDescent="0.3">
      <c r="N156" s="5">
        <v>413</v>
      </c>
      <c r="O156" s="5" t="s">
        <v>122</v>
      </c>
      <c r="P156" s="5">
        <v>1.75E-3</v>
      </c>
      <c r="Q156" s="7">
        <v>2090229.2915000001</v>
      </c>
      <c r="R156" s="1"/>
    </row>
    <row r="157" spans="14:18" ht="16.5" x14ac:dyDescent="0.3">
      <c r="N157" s="5">
        <v>450</v>
      </c>
      <c r="O157" s="5" t="s">
        <v>63</v>
      </c>
      <c r="P157" s="5">
        <v>1.7000000000000001E-4</v>
      </c>
      <c r="Q157" s="7">
        <v>203050.84546000001</v>
      </c>
      <c r="R157" s="1"/>
    </row>
    <row r="158" spans="14:18" ht="16.5" x14ac:dyDescent="0.3">
      <c r="N158" s="5">
        <v>508</v>
      </c>
      <c r="O158" s="5" t="s">
        <v>123</v>
      </c>
      <c r="P158" s="5">
        <v>9.2299999999999994E-5</v>
      </c>
      <c r="Q158" s="7">
        <v>110244.66491739999</v>
      </c>
      <c r="R158" s="1"/>
    </row>
    <row r="159" spans="14:18" ht="16.5" x14ac:dyDescent="0.3">
      <c r="N159" s="5">
        <v>650</v>
      </c>
      <c r="O159" s="5" t="s">
        <v>103</v>
      </c>
      <c r="P159" s="5">
        <v>2.0210000000000001E-4</v>
      </c>
      <c r="Q159" s="7">
        <v>241391.62274980001</v>
      </c>
      <c r="R159" s="1"/>
    </row>
    <row r="160" spans="14:18" ht="16.5" x14ac:dyDescent="0.3">
      <c r="N160" s="5">
        <v>690</v>
      </c>
      <c r="O160" s="5" t="s">
        <v>67</v>
      </c>
      <c r="P160" s="5">
        <v>3.6820000000000001E-4</v>
      </c>
      <c r="Q160" s="7">
        <v>439784.24293160002</v>
      </c>
      <c r="R160" s="1"/>
    </row>
    <row r="161" spans="14:18" ht="16.5" x14ac:dyDescent="0.3">
      <c r="N161" s="5">
        <v>861</v>
      </c>
      <c r="O161" s="5" t="s">
        <v>126</v>
      </c>
      <c r="P161" s="5">
        <v>3.3379999999999998E-4</v>
      </c>
      <c r="Q161" s="7">
        <v>398696.30714439997</v>
      </c>
      <c r="R161" s="1"/>
    </row>
    <row r="162" spans="14:18" ht="16.5" x14ac:dyDescent="0.3">
      <c r="N162" s="5">
        <v>2882</v>
      </c>
      <c r="O162" s="5" t="s">
        <v>127</v>
      </c>
      <c r="P162" s="5">
        <v>3.3216000000000001E-3</v>
      </c>
      <c r="Q162" s="7">
        <v>3967374.6369408001</v>
      </c>
      <c r="R162" s="1"/>
    </row>
    <row r="163" spans="14:18" x14ac:dyDescent="0.25">
      <c r="N163" s="2"/>
      <c r="P163" s="8">
        <f>SUM(P150:P161)</f>
        <v>1.22696E-2</v>
      </c>
      <c r="Q163" s="7">
        <v>18622390.245505601</v>
      </c>
      <c r="R163" s="1"/>
    </row>
    <row r="164" spans="14:18" x14ac:dyDescent="0.25">
      <c r="N164" s="2"/>
      <c r="P164" s="8"/>
      <c r="R164" s="1"/>
    </row>
    <row r="165" spans="14:18" ht="45" x14ac:dyDescent="0.25">
      <c r="N165" s="2" t="s">
        <v>52</v>
      </c>
      <c r="O165" s="3" t="s">
        <v>129</v>
      </c>
      <c r="P165" s="4" t="s">
        <v>54</v>
      </c>
      <c r="Q165" t="s">
        <v>55</v>
      </c>
      <c r="R165" s="1">
        <v>836349380</v>
      </c>
    </row>
    <row r="166" spans="14:18" ht="16.5" x14ac:dyDescent="0.3">
      <c r="N166" s="5">
        <v>1</v>
      </c>
      <c r="O166" s="5" t="s">
        <v>56</v>
      </c>
      <c r="P166" s="5">
        <v>2.8487E-3</v>
      </c>
      <c r="Q166" s="7">
        <v>2382508.4788060002</v>
      </c>
      <c r="R166" s="1"/>
    </row>
    <row r="167" spans="14:18" ht="16.5" x14ac:dyDescent="0.3">
      <c r="N167" s="5">
        <v>160</v>
      </c>
      <c r="O167" s="5" t="s">
        <v>96</v>
      </c>
      <c r="P167" s="5">
        <v>2.9191E-3</v>
      </c>
      <c r="Q167" s="7">
        <v>2441387.4751579999</v>
      </c>
      <c r="R167" s="1"/>
    </row>
    <row r="168" spans="14:18" ht="16.5" x14ac:dyDescent="0.3">
      <c r="N168" s="5">
        <v>208</v>
      </c>
      <c r="O168" s="5" t="s">
        <v>121</v>
      </c>
      <c r="P168" s="5">
        <v>4.8877E-3</v>
      </c>
      <c r="Q168" s="7">
        <v>4087824.8646260002</v>
      </c>
      <c r="R168" s="1"/>
    </row>
    <row r="169" spans="14:18" ht="16.5" x14ac:dyDescent="0.3">
      <c r="N169" s="5">
        <v>320</v>
      </c>
      <c r="O169" s="5" t="s">
        <v>58</v>
      </c>
      <c r="P169" s="5">
        <v>6.156E-4</v>
      </c>
      <c r="Q169" s="7">
        <v>514856.67832800001</v>
      </c>
      <c r="R169" s="1"/>
    </row>
    <row r="170" spans="14:18" ht="16.5" x14ac:dyDescent="0.3">
      <c r="N170" s="5">
        <v>330</v>
      </c>
      <c r="O170" s="5" t="s">
        <v>59</v>
      </c>
      <c r="P170" s="5">
        <v>6.6109999999999997E-4</v>
      </c>
      <c r="Q170" s="7">
        <v>552910.57511799992</v>
      </c>
      <c r="R170" s="1"/>
    </row>
    <row r="171" spans="14:18" ht="16.5" x14ac:dyDescent="0.3">
      <c r="N171" s="5">
        <v>331</v>
      </c>
      <c r="O171" s="5" t="s">
        <v>60</v>
      </c>
      <c r="P171" s="5">
        <v>1.862E-4</v>
      </c>
      <c r="Q171" s="7">
        <v>155728.254556</v>
      </c>
      <c r="R171" s="1"/>
    </row>
    <row r="172" spans="14:18" ht="16.5" x14ac:dyDescent="0.3">
      <c r="N172" s="5">
        <v>350</v>
      </c>
      <c r="O172" s="5" t="s">
        <v>61</v>
      </c>
      <c r="P172" s="5">
        <v>1.539E-4</v>
      </c>
      <c r="Q172" s="7">
        <v>128714.169582</v>
      </c>
      <c r="R172" s="1"/>
    </row>
    <row r="173" spans="14:18" ht="16.5" x14ac:dyDescent="0.3">
      <c r="N173" s="5">
        <v>405</v>
      </c>
      <c r="O173" s="5" t="s">
        <v>100</v>
      </c>
      <c r="P173" s="5">
        <v>8.5110000000000003E-4</v>
      </c>
      <c r="Q173" s="7">
        <v>711816.95731800003</v>
      </c>
      <c r="R173" s="1"/>
    </row>
    <row r="174" spans="14:18" ht="16.5" x14ac:dyDescent="0.3">
      <c r="N174" s="5">
        <v>425</v>
      </c>
      <c r="O174" s="5" t="s">
        <v>101</v>
      </c>
      <c r="P174" s="5">
        <v>1.3530000000000001E-4</v>
      </c>
      <c r="Q174" s="7">
        <v>113158.07111400001</v>
      </c>
      <c r="R174" s="1"/>
    </row>
    <row r="175" spans="14:18" ht="16.5" x14ac:dyDescent="0.3">
      <c r="N175" s="5">
        <v>450</v>
      </c>
      <c r="O175" s="5" t="s">
        <v>63</v>
      </c>
      <c r="P175" s="5">
        <v>1.7000000000000001E-4</v>
      </c>
      <c r="Q175" s="7">
        <v>142179.3946</v>
      </c>
      <c r="R175" s="1"/>
    </row>
    <row r="176" spans="14:18" ht="16.5" x14ac:dyDescent="0.3">
      <c r="N176" s="5">
        <v>508</v>
      </c>
      <c r="O176" s="5" t="s">
        <v>123</v>
      </c>
      <c r="P176" s="5">
        <v>9.2299999999999994E-5</v>
      </c>
      <c r="Q176" s="7">
        <v>77195.047773999991</v>
      </c>
      <c r="R176" s="1"/>
    </row>
    <row r="177" spans="14:18" ht="16.5" x14ac:dyDescent="0.3">
      <c r="N177" s="5">
        <v>640</v>
      </c>
      <c r="O177" s="5" t="s">
        <v>102</v>
      </c>
      <c r="P177" s="5">
        <v>4.8200000000000001E-4</v>
      </c>
      <c r="Q177" s="7">
        <v>403120.40116000001</v>
      </c>
      <c r="R177" s="1"/>
    </row>
    <row r="178" spans="14:18" ht="16.5" x14ac:dyDescent="0.3">
      <c r="N178" s="5">
        <v>650</v>
      </c>
      <c r="O178" s="5" t="s">
        <v>103</v>
      </c>
      <c r="P178" s="5">
        <v>2.0210000000000001E-4</v>
      </c>
      <c r="Q178" s="7">
        <v>169026.20969799999</v>
      </c>
      <c r="R178" s="1"/>
    </row>
    <row r="179" spans="14:18" ht="16.5" x14ac:dyDescent="0.3">
      <c r="N179" s="5">
        <v>690</v>
      </c>
      <c r="O179" s="5" t="s">
        <v>67</v>
      </c>
      <c r="P179" s="5">
        <v>3.6820000000000001E-4</v>
      </c>
      <c r="Q179" s="7">
        <v>307943.841716</v>
      </c>
      <c r="R179" s="1"/>
    </row>
    <row r="180" spans="14:18" ht="16.5" x14ac:dyDescent="0.3">
      <c r="N180" s="5">
        <v>2882</v>
      </c>
      <c r="O180" s="5" t="s">
        <v>127</v>
      </c>
      <c r="P180" s="5">
        <v>3.3216000000000001E-3</v>
      </c>
      <c r="Q180" s="7">
        <v>2778018.1006080001</v>
      </c>
      <c r="R180" s="1"/>
    </row>
    <row r="181" spans="14:18" x14ac:dyDescent="0.25">
      <c r="N181" s="2"/>
      <c r="P181" s="8">
        <f>SUM(P166:P180)</f>
        <v>1.7894899999999998E-2</v>
      </c>
      <c r="Q181" s="7">
        <v>14966388.520161999</v>
      </c>
      <c r="R181" s="1"/>
    </row>
    <row r="182" spans="14:18" x14ac:dyDescent="0.25">
      <c r="N182" s="2"/>
      <c r="P182" s="8"/>
      <c r="Q182" s="7"/>
      <c r="R182" s="1"/>
    </row>
    <row r="183" spans="14:18" ht="45" x14ac:dyDescent="0.25">
      <c r="N183" s="2" t="s">
        <v>52</v>
      </c>
      <c r="O183" s="3" t="s">
        <v>130</v>
      </c>
      <c r="P183" s="4" t="s">
        <v>54</v>
      </c>
      <c r="Q183" t="s">
        <v>55</v>
      </c>
      <c r="R183" s="1">
        <v>11846387</v>
      </c>
    </row>
    <row r="184" spans="14:18" ht="16.5" x14ac:dyDescent="0.3">
      <c r="N184" s="5">
        <v>1</v>
      </c>
      <c r="O184" s="5" t="s">
        <v>56</v>
      </c>
      <c r="P184" s="5">
        <v>2.6838000000000001E-3</v>
      </c>
      <c r="Q184" s="7">
        <v>31793.3334306</v>
      </c>
      <c r="R184" s="1"/>
    </row>
    <row r="185" spans="14:18" ht="16.5" x14ac:dyDescent="0.3">
      <c r="N185" s="5">
        <v>140</v>
      </c>
      <c r="O185" s="5" t="s">
        <v>131</v>
      </c>
      <c r="P185" s="5">
        <v>6.1964000000000003E-3</v>
      </c>
      <c r="Q185" s="7">
        <v>73404.952406800003</v>
      </c>
      <c r="R185" s="1"/>
    </row>
    <row r="186" spans="14:18" ht="16.5" x14ac:dyDescent="0.3">
      <c r="N186" s="5">
        <v>142</v>
      </c>
      <c r="O186" s="5" t="s">
        <v>132</v>
      </c>
      <c r="P186" s="5">
        <v>4.6020000000000002E-4</v>
      </c>
      <c r="Q186" s="7">
        <v>5451.7072974000002</v>
      </c>
      <c r="R186" s="1"/>
    </row>
    <row r="187" spans="14:18" ht="16.5" x14ac:dyDescent="0.3">
      <c r="N187" s="5">
        <v>216</v>
      </c>
      <c r="O187" s="5" t="s">
        <v>133</v>
      </c>
      <c r="P187" s="5">
        <v>4.1958999999999998E-3</v>
      </c>
      <c r="Q187" s="7">
        <v>49706.255213299999</v>
      </c>
      <c r="R187" s="1"/>
    </row>
    <row r="188" spans="14:18" ht="16.5" x14ac:dyDescent="0.3">
      <c r="N188" s="5">
        <v>296</v>
      </c>
      <c r="O188" s="5" t="s">
        <v>134</v>
      </c>
      <c r="P188" s="5">
        <v>2.1248E-3</v>
      </c>
      <c r="Q188" s="7">
        <v>25171.203097599999</v>
      </c>
      <c r="R188" s="1"/>
    </row>
    <row r="189" spans="14:18" ht="16.5" x14ac:dyDescent="0.3">
      <c r="N189" s="5">
        <v>320</v>
      </c>
      <c r="O189" s="5" t="s">
        <v>58</v>
      </c>
      <c r="P189" s="5">
        <v>5.8E-4</v>
      </c>
      <c r="Q189" s="7">
        <v>6870.9044599999997</v>
      </c>
      <c r="R189" s="1"/>
    </row>
    <row r="190" spans="14:18" ht="16.5" x14ac:dyDescent="0.3">
      <c r="N190" s="5">
        <v>330</v>
      </c>
      <c r="O190" s="5" t="s">
        <v>59</v>
      </c>
      <c r="P190" s="5">
        <v>6.2290000000000002E-4</v>
      </c>
      <c r="Q190" s="7">
        <v>7379.1144623</v>
      </c>
      <c r="R190" s="1"/>
    </row>
    <row r="191" spans="14:18" ht="16.5" x14ac:dyDescent="0.3">
      <c r="N191" s="5">
        <v>331</v>
      </c>
      <c r="O191" s="5" t="s">
        <v>60</v>
      </c>
      <c r="P191" s="5">
        <v>1.862E-4</v>
      </c>
      <c r="Q191" s="7">
        <v>2205.7972593999998</v>
      </c>
      <c r="R191" s="1"/>
    </row>
    <row r="192" spans="14:18" ht="16.5" x14ac:dyDescent="0.3">
      <c r="N192" s="5">
        <v>350</v>
      </c>
      <c r="O192" s="5" t="s">
        <v>61</v>
      </c>
      <c r="P192" s="5">
        <v>1.45E-4</v>
      </c>
      <c r="Q192" s="7">
        <v>1717.7261149999999</v>
      </c>
      <c r="R192" s="1"/>
    </row>
    <row r="193" spans="14:18" ht="16.5" x14ac:dyDescent="0.3">
      <c r="N193" s="5">
        <v>450</v>
      </c>
      <c r="O193" s="5" t="s">
        <v>63</v>
      </c>
      <c r="P193" s="5">
        <v>1.6019999999999999E-4</v>
      </c>
      <c r="Q193" s="7">
        <v>1897.7911973999999</v>
      </c>
      <c r="R193" s="1"/>
    </row>
    <row r="194" spans="14:18" ht="16.5" x14ac:dyDescent="0.3">
      <c r="N194" s="5">
        <v>690</v>
      </c>
      <c r="O194" s="5" t="s">
        <v>67</v>
      </c>
      <c r="P194" s="5">
        <v>3.4689999999999998E-4</v>
      </c>
      <c r="Q194" s="7">
        <v>4109.5116502999999</v>
      </c>
      <c r="R194" s="1"/>
    </row>
    <row r="195" spans="14:18" ht="16.5" x14ac:dyDescent="0.3">
      <c r="N195" s="5">
        <v>924</v>
      </c>
      <c r="O195" s="5" t="s">
        <v>135</v>
      </c>
      <c r="P195" s="5">
        <v>9.1719999999999996E-4</v>
      </c>
      <c r="Q195" s="7">
        <v>10865.506156399999</v>
      </c>
      <c r="R195" s="1"/>
    </row>
    <row r="196" spans="14:18" x14ac:dyDescent="0.25">
      <c r="N196" s="2"/>
      <c r="P196" s="8">
        <f>SUM(P184:P195)</f>
        <v>1.8619500000000001E-2</v>
      </c>
      <c r="Q196" s="7">
        <v>220573.80274649995</v>
      </c>
      <c r="R196" s="1"/>
    </row>
    <row r="197" spans="14:18" x14ac:dyDescent="0.25">
      <c r="N197" s="2"/>
      <c r="P197" s="8"/>
      <c r="R197" s="1"/>
    </row>
    <row r="198" spans="14:18" ht="45" x14ac:dyDescent="0.25">
      <c r="N198" s="2" t="s">
        <v>52</v>
      </c>
      <c r="O198" s="3" t="s">
        <v>136</v>
      </c>
      <c r="P198" s="4" t="s">
        <v>54</v>
      </c>
      <c r="Q198" t="s">
        <v>55</v>
      </c>
      <c r="R198" s="1">
        <v>15118390</v>
      </c>
    </row>
    <row r="199" spans="14:18" x14ac:dyDescent="0.25">
      <c r="N199" s="2">
        <v>1</v>
      </c>
      <c r="O199" t="s">
        <v>56</v>
      </c>
      <c r="P199" s="8">
        <v>2.6838000000000001E-3</v>
      </c>
      <c r="Q199" s="7">
        <v>40574.735081999999</v>
      </c>
      <c r="R199" s="1"/>
    </row>
    <row r="200" spans="14:18" x14ac:dyDescent="0.25">
      <c r="N200" s="2">
        <v>140</v>
      </c>
      <c r="O200" t="s">
        <v>131</v>
      </c>
      <c r="P200" s="8">
        <v>6.1964000000000003E-3</v>
      </c>
      <c r="Q200" s="7">
        <v>93679.591796000008</v>
      </c>
      <c r="R200" s="1"/>
    </row>
    <row r="201" spans="14:18" x14ac:dyDescent="0.25">
      <c r="N201" s="2">
        <v>142</v>
      </c>
      <c r="O201" t="s">
        <v>132</v>
      </c>
      <c r="P201" s="8">
        <v>4.6020000000000002E-4</v>
      </c>
      <c r="Q201" s="7">
        <v>6957.4830780000002</v>
      </c>
      <c r="R201" s="1"/>
    </row>
    <row r="202" spans="14:18" x14ac:dyDescent="0.25">
      <c r="N202" s="2">
        <v>216</v>
      </c>
      <c r="O202" t="s">
        <v>133</v>
      </c>
      <c r="P202" s="8">
        <v>4.1958999999999998E-3</v>
      </c>
      <c r="Q202" s="7">
        <v>63435.252601</v>
      </c>
      <c r="R202" s="1"/>
    </row>
    <row r="203" spans="14:18" x14ac:dyDescent="0.25">
      <c r="N203" s="2">
        <v>296</v>
      </c>
      <c r="O203" t="s">
        <v>134</v>
      </c>
      <c r="P203" s="8">
        <v>2.1248E-3</v>
      </c>
      <c r="Q203" s="7">
        <v>32123.555071999999</v>
      </c>
      <c r="R203" s="1"/>
    </row>
    <row r="204" spans="14:18" x14ac:dyDescent="0.25">
      <c r="N204" s="2">
        <v>320</v>
      </c>
      <c r="O204" t="s">
        <v>58</v>
      </c>
      <c r="P204" s="8">
        <v>5.8E-4</v>
      </c>
      <c r="Q204" s="7">
        <v>8768.6661999999997</v>
      </c>
      <c r="R204" s="1"/>
    </row>
    <row r="205" spans="14:18" x14ac:dyDescent="0.25">
      <c r="N205" s="2">
        <v>330</v>
      </c>
      <c r="O205" t="s">
        <v>59</v>
      </c>
      <c r="P205" s="8">
        <v>6.2290000000000002E-4</v>
      </c>
      <c r="Q205" s="7">
        <v>9417.2451309999997</v>
      </c>
      <c r="R205" s="1"/>
    </row>
    <row r="206" spans="14:18" x14ac:dyDescent="0.25">
      <c r="N206" s="2">
        <v>331</v>
      </c>
      <c r="O206" t="s">
        <v>60</v>
      </c>
      <c r="P206" s="8">
        <v>1.862E-4</v>
      </c>
      <c r="Q206" s="7">
        <v>2815.044218</v>
      </c>
      <c r="R206" s="1"/>
    </row>
    <row r="207" spans="14:18" x14ac:dyDescent="0.25">
      <c r="N207" s="2">
        <v>350</v>
      </c>
      <c r="O207" t="s">
        <v>61</v>
      </c>
      <c r="P207" s="8">
        <v>1.45E-4</v>
      </c>
      <c r="Q207" s="7">
        <v>2192.1665499999999</v>
      </c>
      <c r="R207" s="1"/>
    </row>
    <row r="208" spans="14:18" x14ac:dyDescent="0.25">
      <c r="N208" s="2">
        <v>450</v>
      </c>
      <c r="O208" t="s">
        <v>63</v>
      </c>
      <c r="P208" s="8">
        <v>1.6019999999999999E-4</v>
      </c>
      <c r="Q208" s="7">
        <v>2421.9660779999999</v>
      </c>
      <c r="R208" s="1"/>
    </row>
    <row r="209" spans="14:18" x14ac:dyDescent="0.25">
      <c r="N209" s="2">
        <v>634</v>
      </c>
      <c r="O209" t="s">
        <v>137</v>
      </c>
      <c r="P209" s="8">
        <v>5.7240000000000004E-4</v>
      </c>
      <c r="Q209" s="7">
        <v>8653.7664359999999</v>
      </c>
      <c r="R209" s="1"/>
    </row>
    <row r="210" spans="14:18" x14ac:dyDescent="0.25">
      <c r="N210" s="2">
        <v>690</v>
      </c>
      <c r="O210" t="s">
        <v>67</v>
      </c>
      <c r="P210" s="8">
        <v>3.4689999999999998E-4</v>
      </c>
      <c r="Q210" s="7">
        <v>5244.5694909999993</v>
      </c>
      <c r="R210" s="1"/>
    </row>
    <row r="211" spans="14:18" x14ac:dyDescent="0.25">
      <c r="N211" s="2">
        <v>924</v>
      </c>
      <c r="O211" t="s">
        <v>135</v>
      </c>
      <c r="P211" s="8">
        <v>9.1719999999999996E-4</v>
      </c>
      <c r="Q211" s="7">
        <v>13866.587308</v>
      </c>
      <c r="R211" s="1"/>
    </row>
    <row r="212" spans="14:18" x14ac:dyDescent="0.25">
      <c r="N212" s="2"/>
      <c r="P212" s="8">
        <f>SUM(P199:P211)</f>
        <v>1.9191900000000001E-2</v>
      </c>
      <c r="Q212" s="7">
        <v>290150.62904099998</v>
      </c>
      <c r="R212" s="1"/>
    </row>
    <row r="213" spans="14:18" x14ac:dyDescent="0.25">
      <c r="N213" s="2"/>
      <c r="P213" s="8"/>
      <c r="R213" s="1"/>
    </row>
    <row r="214" spans="14:18" ht="45" x14ac:dyDescent="0.25">
      <c r="N214" s="2" t="s">
        <v>52</v>
      </c>
      <c r="O214" s="3" t="s">
        <v>138</v>
      </c>
      <c r="P214" s="4" t="s">
        <v>54</v>
      </c>
      <c r="Q214" t="s">
        <v>55</v>
      </c>
      <c r="R214" s="1">
        <v>1689380</v>
      </c>
    </row>
    <row r="215" spans="14:18" x14ac:dyDescent="0.25">
      <c r="N215" s="2">
        <v>1</v>
      </c>
      <c r="O215" t="s">
        <v>56</v>
      </c>
      <c r="P215" s="8">
        <v>2.8487E-3</v>
      </c>
      <c r="Q215" s="7">
        <v>4812.5368060000001</v>
      </c>
      <c r="R215" s="1"/>
    </row>
    <row r="216" spans="14:18" x14ac:dyDescent="0.25">
      <c r="N216" s="2">
        <v>115</v>
      </c>
      <c r="O216" t="s">
        <v>139</v>
      </c>
      <c r="P216" s="8">
        <v>7.5678000000000004E-3</v>
      </c>
      <c r="Q216" s="7">
        <v>7422.6289060000008</v>
      </c>
      <c r="R216" s="1"/>
    </row>
    <row r="217" spans="14:18" x14ac:dyDescent="0.25">
      <c r="N217" s="2">
        <v>229</v>
      </c>
      <c r="O217" t="s">
        <v>140</v>
      </c>
      <c r="P217" s="8">
        <v>4.3937000000000004E-3</v>
      </c>
      <c r="Q217" s="7">
        <v>1039.9823280000001</v>
      </c>
      <c r="R217" s="1"/>
    </row>
    <row r="218" spans="14:18" x14ac:dyDescent="0.25">
      <c r="N218" s="2">
        <v>297</v>
      </c>
      <c r="O218" t="s">
        <v>141</v>
      </c>
      <c r="P218" s="8">
        <v>1.3776000000000001E-3</v>
      </c>
      <c r="Q218" s="7">
        <v>1116.8491179999999</v>
      </c>
      <c r="R218" s="1"/>
    </row>
    <row r="219" spans="14:18" x14ac:dyDescent="0.25">
      <c r="N219" s="2">
        <v>320</v>
      </c>
      <c r="O219" t="s">
        <v>58</v>
      </c>
      <c r="P219" s="8">
        <v>6.156E-4</v>
      </c>
      <c r="Q219" s="7">
        <v>314.56255599999997</v>
      </c>
      <c r="R219" s="1"/>
    </row>
    <row r="220" spans="14:18" x14ac:dyDescent="0.25">
      <c r="N220" s="2">
        <v>330</v>
      </c>
      <c r="O220" t="s">
        <v>59</v>
      </c>
      <c r="P220" s="8">
        <v>6.6109999999999997E-4</v>
      </c>
      <c r="Q220" s="7">
        <v>259.99558200000001</v>
      </c>
      <c r="R220" s="1"/>
    </row>
    <row r="221" spans="14:18" x14ac:dyDescent="0.25">
      <c r="N221" s="2">
        <v>331</v>
      </c>
      <c r="O221" t="s">
        <v>60</v>
      </c>
      <c r="P221" s="8">
        <v>1.862E-4</v>
      </c>
      <c r="Q221" s="7">
        <v>314.56255599999997</v>
      </c>
      <c r="R221" s="1"/>
    </row>
    <row r="222" spans="14:18" x14ac:dyDescent="0.25">
      <c r="N222" s="2">
        <v>350</v>
      </c>
      <c r="O222" t="s">
        <v>61</v>
      </c>
      <c r="P222" s="8">
        <v>1.539E-4</v>
      </c>
      <c r="Q222" s="7">
        <v>287.19460000000004</v>
      </c>
      <c r="R222" s="1"/>
    </row>
    <row r="223" spans="14:18" x14ac:dyDescent="0.25">
      <c r="N223" s="2">
        <v>412</v>
      </c>
      <c r="O223" t="s">
        <v>62</v>
      </c>
      <c r="P223" s="8">
        <v>1.0012E-3</v>
      </c>
      <c r="Q223" s="7">
        <v>1691.4072560000002</v>
      </c>
      <c r="R223" s="1"/>
    </row>
    <row r="224" spans="14:18" x14ac:dyDescent="0.25">
      <c r="N224" s="2">
        <v>450</v>
      </c>
      <c r="O224" t="s">
        <v>63</v>
      </c>
      <c r="P224" s="8">
        <v>1.7000000000000001E-4</v>
      </c>
      <c r="Q224" s="7">
        <v>287.19460000000004</v>
      </c>
      <c r="R224" s="1"/>
    </row>
    <row r="225" spans="14:18" x14ac:dyDescent="0.25">
      <c r="N225" s="2">
        <v>501</v>
      </c>
      <c r="O225" t="s">
        <v>72</v>
      </c>
      <c r="P225" s="8">
        <v>3.1740000000000002E-4</v>
      </c>
      <c r="Q225" s="7">
        <v>536.20921199999998</v>
      </c>
      <c r="R225" s="1"/>
    </row>
    <row r="226" spans="14:18" x14ac:dyDescent="0.25">
      <c r="N226" s="2">
        <v>662</v>
      </c>
      <c r="O226" t="s">
        <v>142</v>
      </c>
      <c r="P226" s="8">
        <v>8.2600000000000002E-5</v>
      </c>
      <c r="Q226" s="7">
        <v>139.542788</v>
      </c>
      <c r="R226" s="1"/>
    </row>
    <row r="227" spans="14:18" x14ac:dyDescent="0.25">
      <c r="N227" s="2">
        <v>690</v>
      </c>
      <c r="O227" t="s">
        <v>67</v>
      </c>
      <c r="P227" s="8">
        <v>3.6820000000000001E-4</v>
      </c>
      <c r="Q227" s="7">
        <v>622.02971600000001</v>
      </c>
      <c r="R227" s="1"/>
    </row>
    <row r="228" spans="14:18" x14ac:dyDescent="0.25">
      <c r="N228" s="2">
        <v>6911</v>
      </c>
      <c r="O228" t="s">
        <v>70</v>
      </c>
      <c r="P228" s="8">
        <v>1E-3</v>
      </c>
      <c r="Q228" s="7">
        <v>1689.38</v>
      </c>
      <c r="R228" s="1"/>
    </row>
    <row r="229" spans="14:18" x14ac:dyDescent="0.25">
      <c r="N229" s="2"/>
      <c r="P229" s="8">
        <f>SUM(P215:P228)</f>
        <v>2.0744000000000002E-2</v>
      </c>
      <c r="Q229" s="7">
        <v>20534.076024000005</v>
      </c>
      <c r="R229" s="1"/>
    </row>
    <row r="230" spans="14:18" x14ac:dyDescent="0.25">
      <c r="N230" s="2"/>
      <c r="P230" s="8"/>
      <c r="Q230" s="7"/>
      <c r="R230" s="1"/>
    </row>
    <row r="231" spans="14:18" ht="45" x14ac:dyDescent="0.25">
      <c r="N231" s="2" t="s">
        <v>52</v>
      </c>
      <c r="O231" s="3" t="s">
        <v>143</v>
      </c>
      <c r="P231" s="4" t="s">
        <v>54</v>
      </c>
      <c r="Q231" t="s">
        <v>55</v>
      </c>
      <c r="R231" s="1">
        <v>35690166.009999998</v>
      </c>
    </row>
    <row r="232" spans="14:18" x14ac:dyDescent="0.25">
      <c r="N232" s="2">
        <v>1</v>
      </c>
      <c r="O232" t="s">
        <v>56</v>
      </c>
      <c r="P232" s="8">
        <v>2.8487E-3</v>
      </c>
      <c r="Q232" s="7">
        <v>101670.575912687</v>
      </c>
      <c r="R232" s="1"/>
    </row>
    <row r="233" spans="14:18" x14ac:dyDescent="0.25">
      <c r="N233" s="2">
        <v>229</v>
      </c>
      <c r="O233" t="s">
        <v>140</v>
      </c>
      <c r="P233" s="8">
        <v>4.3937000000000004E-3</v>
      </c>
      <c r="Q233" s="7">
        <v>156811.88239813701</v>
      </c>
      <c r="R233" s="1"/>
    </row>
    <row r="234" spans="14:18" x14ac:dyDescent="0.25">
      <c r="N234" s="2">
        <v>297</v>
      </c>
      <c r="O234" t="s">
        <v>141</v>
      </c>
      <c r="P234" s="8">
        <v>1.3776000000000001E-3</v>
      </c>
      <c r="Q234" s="7">
        <v>49166.772695375999</v>
      </c>
      <c r="R234" s="1"/>
    </row>
    <row r="235" spans="14:18" x14ac:dyDescent="0.25">
      <c r="N235" s="2">
        <v>320</v>
      </c>
      <c r="O235" t="s">
        <v>58</v>
      </c>
      <c r="P235" s="8">
        <v>6.156E-4</v>
      </c>
      <c r="Q235" s="7">
        <v>21970.866195756</v>
      </c>
      <c r="R235" s="1"/>
    </row>
    <row r="236" spans="14:18" x14ac:dyDescent="0.25">
      <c r="N236" s="2">
        <v>330</v>
      </c>
      <c r="O236" t="s">
        <v>59</v>
      </c>
      <c r="P236" s="8">
        <v>6.6109999999999997E-4</v>
      </c>
      <c r="Q236" s="7">
        <v>23594.768749210998</v>
      </c>
      <c r="R236" s="1"/>
    </row>
    <row r="237" spans="14:18" x14ac:dyDescent="0.25">
      <c r="N237" s="2">
        <v>331</v>
      </c>
      <c r="O237" t="s">
        <v>60</v>
      </c>
      <c r="P237" s="8">
        <v>1.862E-4</v>
      </c>
      <c r="Q237" s="7">
        <v>6645.5089110619992</v>
      </c>
      <c r="R237" s="1"/>
    </row>
    <row r="238" spans="14:18" x14ac:dyDescent="0.25">
      <c r="N238" s="2">
        <v>350</v>
      </c>
      <c r="O238" t="s">
        <v>61</v>
      </c>
      <c r="P238" s="8">
        <v>1.539E-4</v>
      </c>
      <c r="Q238" s="7">
        <v>5492.7165489389999</v>
      </c>
      <c r="R238" s="1"/>
    </row>
    <row r="239" spans="14:18" x14ac:dyDescent="0.25">
      <c r="N239" s="2">
        <v>412</v>
      </c>
      <c r="O239" t="s">
        <v>62</v>
      </c>
      <c r="P239" s="8">
        <v>1.0012E-3</v>
      </c>
      <c r="Q239" s="7">
        <v>35732.994209211996</v>
      </c>
      <c r="R239" s="1"/>
    </row>
    <row r="240" spans="14:18" x14ac:dyDescent="0.25">
      <c r="N240" s="2">
        <v>450</v>
      </c>
      <c r="O240" t="s">
        <v>63</v>
      </c>
      <c r="P240" s="8">
        <v>1.7000000000000001E-4</v>
      </c>
      <c r="Q240" s="7">
        <v>6067.3282216999996</v>
      </c>
      <c r="R240" s="1"/>
    </row>
    <row r="241" spans="14:18" x14ac:dyDescent="0.25">
      <c r="N241" s="2">
        <v>501</v>
      </c>
      <c r="O241" t="s">
        <v>72</v>
      </c>
      <c r="P241" s="8">
        <v>3.1740000000000002E-4</v>
      </c>
      <c r="Q241" s="7">
        <v>11328.058691574</v>
      </c>
      <c r="R241" s="1"/>
    </row>
    <row r="242" spans="14:18" x14ac:dyDescent="0.25">
      <c r="N242" s="2">
        <v>662</v>
      </c>
      <c r="O242" t="s">
        <v>142</v>
      </c>
      <c r="P242" s="8">
        <v>8.2600000000000002E-5</v>
      </c>
      <c r="Q242" s="7">
        <v>2948.0077124260001</v>
      </c>
      <c r="R242" s="1"/>
    </row>
    <row r="243" spans="14:18" x14ac:dyDescent="0.25">
      <c r="N243" s="2">
        <v>690</v>
      </c>
      <c r="O243" t="s">
        <v>67</v>
      </c>
      <c r="P243" s="8">
        <v>3.6820000000000001E-4</v>
      </c>
      <c r="Q243" s="7">
        <v>13141.119124882</v>
      </c>
      <c r="R243" s="1"/>
    </row>
    <row r="244" spans="14:18" x14ac:dyDescent="0.25">
      <c r="N244" s="2">
        <v>6911</v>
      </c>
      <c r="O244" t="s">
        <v>70</v>
      </c>
      <c r="P244" s="8">
        <v>1E-3</v>
      </c>
      <c r="Q244" s="7">
        <v>35690.166010000001</v>
      </c>
      <c r="R244" s="1"/>
    </row>
    <row r="245" spans="14:18" x14ac:dyDescent="0.25">
      <c r="N245" s="2">
        <v>861</v>
      </c>
      <c r="O245" t="s">
        <v>144</v>
      </c>
      <c r="P245" s="8">
        <v>1.5980000000000001E-4</v>
      </c>
      <c r="Q245" s="7">
        <v>5703.2885283980004</v>
      </c>
      <c r="R245" s="1"/>
    </row>
    <row r="246" spans="14:18" x14ac:dyDescent="0.25">
      <c r="N246" s="2"/>
      <c r="P246" s="8">
        <f>SUM(P232:P245)</f>
        <v>1.3336000000000002E-2</v>
      </c>
      <c r="Q246" s="7">
        <v>475964.05390936002</v>
      </c>
      <c r="R246" s="1"/>
    </row>
    <row r="247" spans="14:18" x14ac:dyDescent="0.25">
      <c r="N247" s="2"/>
      <c r="P247" s="8"/>
      <c r="Q247" s="7"/>
      <c r="R247" s="1"/>
    </row>
    <row r="248" spans="14:18" ht="45" x14ac:dyDescent="0.25">
      <c r="N248" s="2" t="s">
        <v>52</v>
      </c>
      <c r="O248" s="3" t="s">
        <v>145</v>
      </c>
      <c r="P248" s="4" t="s">
        <v>54</v>
      </c>
      <c r="Q248" t="s">
        <v>55</v>
      </c>
      <c r="R248" s="1">
        <v>16438760</v>
      </c>
    </row>
    <row r="249" spans="14:18" x14ac:dyDescent="0.25">
      <c r="N249" s="2">
        <v>1</v>
      </c>
      <c r="O249" t="s">
        <v>56</v>
      </c>
      <c r="P249" s="8">
        <v>2.8487E-3</v>
      </c>
      <c r="Q249" s="7">
        <v>46829.095611999997</v>
      </c>
      <c r="R249" s="1"/>
    </row>
    <row r="250" spans="14:18" x14ac:dyDescent="0.25">
      <c r="N250" s="2">
        <v>165</v>
      </c>
      <c r="O250" t="s">
        <v>146</v>
      </c>
      <c r="P250" s="8">
        <v>5.6613999999999996E-3</v>
      </c>
      <c r="Q250" s="7">
        <v>93066.395863999991</v>
      </c>
      <c r="R250" s="1"/>
    </row>
    <row r="251" spans="14:18" x14ac:dyDescent="0.25">
      <c r="N251" s="2">
        <v>229</v>
      </c>
      <c r="O251" t="s">
        <v>140</v>
      </c>
      <c r="P251" s="8">
        <v>4.3937000000000004E-3</v>
      </c>
      <c r="Q251" s="7">
        <v>72226.979812000005</v>
      </c>
      <c r="R251" s="1"/>
    </row>
    <row r="252" spans="14:18" x14ac:dyDescent="0.25">
      <c r="N252" s="2">
        <v>297</v>
      </c>
      <c r="O252" t="s">
        <v>141</v>
      </c>
      <c r="P252" s="8">
        <v>1.3776000000000001E-3</v>
      </c>
      <c r="Q252" s="7">
        <v>22646.035776000001</v>
      </c>
      <c r="R252" s="1"/>
    </row>
    <row r="253" spans="14:18" x14ac:dyDescent="0.25">
      <c r="N253" s="2">
        <v>320</v>
      </c>
      <c r="O253" t="s">
        <v>58</v>
      </c>
      <c r="P253" s="8">
        <v>6.156E-4</v>
      </c>
      <c r="Q253" s="7">
        <v>10119.700656000001</v>
      </c>
      <c r="R253" s="1"/>
    </row>
    <row r="254" spans="14:18" x14ac:dyDescent="0.25">
      <c r="N254" s="2">
        <v>330</v>
      </c>
      <c r="O254" t="s">
        <v>59</v>
      </c>
      <c r="P254" s="8">
        <v>6.6109999999999997E-4</v>
      </c>
      <c r="Q254" s="7">
        <v>10867.664235999999</v>
      </c>
      <c r="R254" s="1"/>
    </row>
    <row r="255" spans="14:18" x14ac:dyDescent="0.25">
      <c r="N255" s="2">
        <v>331</v>
      </c>
      <c r="O255" t="s">
        <v>60</v>
      </c>
      <c r="P255" s="8">
        <v>1.862E-4</v>
      </c>
      <c r="Q255" s="7">
        <v>3060.8971120000001</v>
      </c>
      <c r="R255" s="1"/>
    </row>
    <row r="256" spans="14:18" x14ac:dyDescent="0.25">
      <c r="N256" s="2">
        <v>350</v>
      </c>
      <c r="O256" t="s">
        <v>61</v>
      </c>
      <c r="P256" s="8">
        <v>1.539E-4</v>
      </c>
      <c r="Q256" s="7">
        <v>2529.9251640000002</v>
      </c>
      <c r="R256" s="1"/>
    </row>
    <row r="257" spans="14:18" x14ac:dyDescent="0.25">
      <c r="N257" s="2">
        <v>412</v>
      </c>
      <c r="O257" t="s">
        <v>62</v>
      </c>
      <c r="P257" s="8">
        <v>1.0012E-3</v>
      </c>
      <c r="Q257" s="7">
        <v>16458.486511999999</v>
      </c>
      <c r="R257" s="1"/>
    </row>
    <row r="258" spans="14:18" x14ac:dyDescent="0.25">
      <c r="N258" s="2">
        <v>450</v>
      </c>
      <c r="O258" t="s">
        <v>63</v>
      </c>
      <c r="P258" s="8">
        <v>1.7000000000000001E-4</v>
      </c>
      <c r="Q258" s="7">
        <v>2794.5892000000003</v>
      </c>
      <c r="R258" s="1"/>
    </row>
    <row r="259" spans="14:18" x14ac:dyDescent="0.25">
      <c r="N259" s="2">
        <v>502</v>
      </c>
      <c r="O259" t="s">
        <v>147</v>
      </c>
      <c r="P259" s="8">
        <v>3.2539999999999999E-4</v>
      </c>
      <c r="Q259" s="7">
        <v>5349.1725040000001</v>
      </c>
      <c r="R259" s="1"/>
    </row>
    <row r="260" spans="14:18" x14ac:dyDescent="0.25">
      <c r="N260" s="2">
        <v>662</v>
      </c>
      <c r="O260" t="s">
        <v>142</v>
      </c>
      <c r="P260" s="8">
        <v>8.2600000000000002E-5</v>
      </c>
      <c r="Q260" s="7">
        <v>1357.841576</v>
      </c>
      <c r="R260" s="1"/>
    </row>
    <row r="261" spans="14:18" x14ac:dyDescent="0.25">
      <c r="N261" s="2">
        <v>690</v>
      </c>
      <c r="O261" t="s">
        <v>67</v>
      </c>
      <c r="P261" s="8">
        <v>3.6820000000000001E-4</v>
      </c>
      <c r="Q261" s="7">
        <v>6052.751432</v>
      </c>
      <c r="R261" s="1"/>
    </row>
    <row r="262" spans="14:18" x14ac:dyDescent="0.25">
      <c r="N262" s="2">
        <v>6911</v>
      </c>
      <c r="O262" t="s">
        <v>70</v>
      </c>
      <c r="P262" s="8">
        <v>1E-3</v>
      </c>
      <c r="Q262" s="7">
        <v>16438.760000000002</v>
      </c>
      <c r="R262" s="1"/>
    </row>
    <row r="263" spans="14:18" x14ac:dyDescent="0.25">
      <c r="N263" s="2"/>
      <c r="P263" s="8">
        <f>SUM(P249:P262)</f>
        <v>1.8845599999999997E-2</v>
      </c>
      <c r="Q263" s="7">
        <v>309798.29545600002</v>
      </c>
      <c r="R263" s="1"/>
    </row>
    <row r="264" spans="14:18" x14ac:dyDescent="0.25">
      <c r="N264" s="2"/>
      <c r="P264" s="8"/>
      <c r="Q264" s="7"/>
      <c r="R264" s="1"/>
    </row>
    <row r="265" spans="14:18" ht="45" x14ac:dyDescent="0.25">
      <c r="N265" s="2" t="s">
        <v>52</v>
      </c>
      <c r="O265" s="3" t="s">
        <v>148</v>
      </c>
      <c r="P265" s="4" t="s">
        <v>54</v>
      </c>
      <c r="Q265" t="s">
        <v>55</v>
      </c>
      <c r="R265" s="1">
        <v>13429920</v>
      </c>
    </row>
    <row r="266" spans="14:18" x14ac:dyDescent="0.25">
      <c r="N266" s="2">
        <v>1</v>
      </c>
      <c r="O266" t="s">
        <v>56</v>
      </c>
      <c r="P266" s="8">
        <v>2.8487E-3</v>
      </c>
      <c r="Q266" s="7">
        <v>38257.813104000001</v>
      </c>
      <c r="R266" s="1"/>
    </row>
    <row r="267" spans="14:18" x14ac:dyDescent="0.25">
      <c r="N267" s="2">
        <v>150</v>
      </c>
      <c r="O267" t="s">
        <v>149</v>
      </c>
      <c r="P267" s="8">
        <v>2.5893999999999999E-3</v>
      </c>
      <c r="Q267" s="7">
        <v>34775.434847999997</v>
      </c>
      <c r="R267" s="1"/>
    </row>
    <row r="268" spans="14:18" x14ac:dyDescent="0.25">
      <c r="N268" s="2">
        <v>261</v>
      </c>
      <c r="O268" t="s">
        <v>150</v>
      </c>
      <c r="P268" s="8">
        <v>4.1263000000000003E-3</v>
      </c>
      <c r="Q268" s="7">
        <v>55415.878896000002</v>
      </c>
      <c r="R268" s="1"/>
    </row>
    <row r="269" spans="14:18" x14ac:dyDescent="0.25">
      <c r="N269" s="2">
        <v>292</v>
      </c>
      <c r="O269" t="s">
        <v>151</v>
      </c>
      <c r="P269" s="8">
        <v>2.0590999999999999E-3</v>
      </c>
      <c r="Q269" s="7">
        <v>27653.548272</v>
      </c>
      <c r="R269" s="1"/>
    </row>
    <row r="270" spans="14:18" x14ac:dyDescent="0.25">
      <c r="N270" s="2">
        <v>320</v>
      </c>
      <c r="O270" t="s">
        <v>58</v>
      </c>
      <c r="P270" s="8">
        <v>6.156E-4</v>
      </c>
      <c r="Q270" s="7">
        <v>8267.4587520000005</v>
      </c>
      <c r="R270" s="1"/>
    </row>
    <row r="271" spans="14:18" x14ac:dyDescent="0.25">
      <c r="N271" s="2">
        <v>330</v>
      </c>
      <c r="O271" t="s">
        <v>59</v>
      </c>
      <c r="P271" s="8">
        <v>6.6109999999999997E-4</v>
      </c>
      <c r="Q271" s="7">
        <v>8878.5201120000002</v>
      </c>
      <c r="R271" s="1"/>
    </row>
    <row r="272" spans="14:18" x14ac:dyDescent="0.25">
      <c r="N272" s="2">
        <v>331</v>
      </c>
      <c r="O272" t="s">
        <v>60</v>
      </c>
      <c r="P272" s="8">
        <v>1.862E-4</v>
      </c>
      <c r="Q272" s="7">
        <v>2500.651104</v>
      </c>
      <c r="R272" s="1"/>
    </row>
    <row r="273" spans="14:18" x14ac:dyDescent="0.25">
      <c r="N273" s="2">
        <v>350</v>
      </c>
      <c r="O273" t="s">
        <v>61</v>
      </c>
      <c r="P273" s="8">
        <v>1.539E-4</v>
      </c>
      <c r="Q273" s="7">
        <v>2066.8646880000001</v>
      </c>
      <c r="R273" s="1"/>
    </row>
    <row r="274" spans="14:18" x14ac:dyDescent="0.25">
      <c r="N274" s="2">
        <v>413</v>
      </c>
      <c r="O274" t="s">
        <v>122</v>
      </c>
      <c r="P274" s="8">
        <v>1.75E-3</v>
      </c>
      <c r="Q274" s="7">
        <v>23502.36</v>
      </c>
      <c r="R274" s="1"/>
    </row>
    <row r="275" spans="14:18" x14ac:dyDescent="0.25">
      <c r="N275" s="2">
        <v>450</v>
      </c>
      <c r="O275" t="s">
        <v>63</v>
      </c>
      <c r="P275" s="8">
        <v>1.7000000000000001E-4</v>
      </c>
      <c r="Q275" s="7">
        <v>2283.0864000000001</v>
      </c>
      <c r="R275" s="1"/>
    </row>
    <row r="276" spans="14:18" x14ac:dyDescent="0.25">
      <c r="N276" s="2">
        <v>506</v>
      </c>
      <c r="O276" t="s">
        <v>152</v>
      </c>
      <c r="P276" s="8">
        <v>9.7100000000000002E-5</v>
      </c>
      <c r="Q276" s="7">
        <v>1304.0452319999999</v>
      </c>
      <c r="R276" s="1"/>
    </row>
    <row r="277" spans="14:18" x14ac:dyDescent="0.25">
      <c r="N277" s="2">
        <v>650</v>
      </c>
      <c r="O277" t="s">
        <v>103</v>
      </c>
      <c r="P277" s="8">
        <v>2.0210000000000001E-4</v>
      </c>
      <c r="Q277" s="7">
        <v>2714.1868319999999</v>
      </c>
      <c r="R277" s="1"/>
    </row>
    <row r="278" spans="14:18" x14ac:dyDescent="0.25">
      <c r="N278" s="2">
        <v>690</v>
      </c>
      <c r="O278" t="s">
        <v>67</v>
      </c>
      <c r="P278" s="8">
        <v>3.6820000000000001E-4</v>
      </c>
      <c r="Q278" s="7">
        <v>4944.8965440000002</v>
      </c>
      <c r="R278" s="1"/>
    </row>
    <row r="279" spans="14:18" x14ac:dyDescent="0.25">
      <c r="N279" s="2">
        <v>861</v>
      </c>
      <c r="O279" t="s">
        <v>126</v>
      </c>
      <c r="P279" s="8">
        <v>3.3379999999999998E-4</v>
      </c>
      <c r="Q279" s="7">
        <v>4482.9072959999994</v>
      </c>
      <c r="R279" s="1"/>
    </row>
    <row r="280" spans="14:18" x14ac:dyDescent="0.25">
      <c r="N280" s="2"/>
      <c r="P280" s="8">
        <f>SUM(P266:P279)</f>
        <v>1.6161499999999995E-2</v>
      </c>
      <c r="Q280" s="7">
        <v>217047.65208</v>
      </c>
      <c r="R280" s="1"/>
    </row>
    <row r="281" spans="14:18" x14ac:dyDescent="0.25">
      <c r="N281" s="2"/>
      <c r="P281" s="8"/>
      <c r="R281" s="1"/>
    </row>
    <row r="282" spans="14:18" x14ac:dyDescent="0.25">
      <c r="N282" s="2"/>
      <c r="O282" s="3"/>
      <c r="P282" s="4"/>
      <c r="R282" s="1">
        <v>4393141880.1700001</v>
      </c>
    </row>
  </sheetData>
  <mergeCells count="1">
    <mergeCell ref="N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Reynolds</dc:creator>
  <cp:lastModifiedBy>Monica Breshears</cp:lastModifiedBy>
  <dcterms:created xsi:type="dcterms:W3CDTF">2024-03-27T18:43:07Z</dcterms:created>
  <dcterms:modified xsi:type="dcterms:W3CDTF">2024-04-02T20:27:19Z</dcterms:modified>
</cp:coreProperties>
</file>